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ojkuvkova\Dropbox\Fond\Rada\jednani\15. jednani 6-8-9-2016\"/>
    </mc:Choice>
  </mc:AlternateContent>
  <bookViews>
    <workbookView xWindow="0" yWindow="0" windowWidth="20490" windowHeight="7770"/>
  </bookViews>
  <sheets>
    <sheet name="minority" sheetId="2" r:id="rId1"/>
    <sheet name="IH" sheetId="3" r:id="rId2"/>
    <sheet name="JK" sheetId="4" r:id="rId3"/>
    <sheet name="LD" sheetId="5" r:id="rId4"/>
    <sheet name="PV" sheetId="6" r:id="rId5"/>
    <sheet name="PM" sheetId="7" r:id="rId6"/>
    <sheet name="RN" sheetId="8" r:id="rId7"/>
  </sheets>
  <definedNames>
    <definedName name="_xlnm._FilterDatabase" localSheetId="0" hidden="1">minority!$A$19:$EX$36</definedName>
    <definedName name="_xlnm.Print_Area" localSheetId="0">minority!$A$1:$AA$38</definedName>
  </definedNames>
  <calcPr calcId="152511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7" i="2" l="1"/>
  <c r="H26" i="2"/>
  <c r="E37" i="2"/>
  <c r="D37" i="2"/>
  <c r="H27" i="2"/>
  <c r="H20" i="2"/>
  <c r="H28" i="2"/>
  <c r="H31" i="2"/>
  <c r="H25" i="2"/>
  <c r="H35" i="2"/>
  <c r="H29" i="2"/>
  <c r="H36" i="2"/>
  <c r="H21" i="2"/>
  <c r="H30" i="2"/>
  <c r="H24" i="2"/>
  <c r="H22" i="2"/>
  <c r="H19" i="2"/>
  <c r="H32" i="2"/>
  <c r="H23" i="2"/>
  <c r="H33" i="2"/>
  <c r="H34" i="2"/>
  <c r="Q38" i="2"/>
</calcChain>
</file>

<file path=xl/sharedStrings.xml><?xml version="1.0" encoding="utf-8"?>
<sst xmlns="http://schemas.openxmlformats.org/spreadsheetml/2006/main" count="651" uniqueCount="119">
  <si>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</si>
  <si>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</si>
  <si>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</si>
  <si>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</si>
  <si>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</si>
  <si>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</si>
  <si>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</si>
  <si>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</si>
  <si>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</si>
  <si>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</si>
  <si>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</si>
  <si>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</si>
  <si>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</si>
  <si>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</si>
  <si>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</si>
  <si>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</si>
  <si>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</si>
  <si>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</si>
  <si>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</si>
  <si>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</si>
  <si>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</si>
  <si>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</si>
  <si>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</si>
  <si>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</si>
  <si>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</si>
  <si>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</si>
  <si>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</si>
  <si>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</si>
  <si>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1. Rozvoj kvalitní , umělecky a společensky progresivní, žánrově a druhově pestré české kinematografie</t>
  </si>
  <si>
    <t>zbývá</t>
  </si>
  <si>
    <t>2. Posílení české kinematografie v mezinárodní kontextu</t>
  </si>
  <si>
    <t>0-30</t>
  </si>
  <si>
    <t>0-15</t>
  </si>
  <si>
    <t>0-5</t>
  </si>
  <si>
    <t>0-10</t>
  </si>
  <si>
    <t>Producentská strategie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</si>
  <si>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</si>
  <si>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t>3. Podpora mezinárodních koprodukcí</t>
  </si>
  <si>
    <r>
      <t>Evidenční číslo výzvy:</t>
    </r>
    <r>
      <rPr>
        <sz val="9.5"/>
        <rFont val="Arial"/>
        <family val="2"/>
        <charset val="238"/>
      </rPr>
      <t xml:space="preserve"> 2016-2-4-15</t>
    </r>
  </si>
  <si>
    <r>
      <t>Lhůta pro podávání žádostí:</t>
    </r>
    <r>
      <rPr>
        <sz val="9.5"/>
        <rFont val="Arial"/>
        <family val="2"/>
        <charset val="238"/>
      </rPr>
      <t xml:space="preserve"> 22.5.2016 - 22.6.2016</t>
    </r>
  </si>
  <si>
    <t>Kritéria Rady</t>
  </si>
  <si>
    <t>1. umělecká kvalita projektu</t>
  </si>
  <si>
    <r>
      <t xml:space="preserve">2. </t>
    </r>
    <r>
      <rPr>
        <sz val="9.5"/>
        <rFont val="Arial"/>
        <family val="2"/>
        <charset val="238"/>
      </rPr>
      <t>charakter a míra spolupráce české strany jak po stránce producentské, tak tvůrčí</t>
    </r>
  </si>
  <si>
    <t>On, ona a dům</t>
  </si>
  <si>
    <t>Bohemian Motion Pictures, a.s.</t>
  </si>
  <si>
    <t>8Heads Production</t>
  </si>
  <si>
    <t>Pivnica</t>
  </si>
  <si>
    <t>ano</t>
  </si>
  <si>
    <t>ne</t>
  </si>
  <si>
    <t>Movie s.r.o.</t>
  </si>
  <si>
    <t>AXMAN PRODUCTION s.r.o.</t>
  </si>
  <si>
    <t>Dawson Films, s.r.o.</t>
  </si>
  <si>
    <t>Fog'n'Desire Films s.r.o.</t>
  </si>
  <si>
    <t>nutprodukce s.r.o.</t>
  </si>
  <si>
    <t>Produkce Radim Procházka s.r.o.</t>
  </si>
  <si>
    <t>školfilm s.r.o.</t>
  </si>
  <si>
    <t>MasterFilm</t>
  </si>
  <si>
    <t>endorfilm s.r.o.</t>
  </si>
  <si>
    <t>Background Films s.r.o.</t>
  </si>
  <si>
    <t>Pink Productions s.r.o.</t>
  </si>
  <si>
    <t>D1film s.r.o.</t>
  </si>
  <si>
    <t>K Film plus s.r.o.</t>
  </si>
  <si>
    <t>MAUR film s.r.o.</t>
  </si>
  <si>
    <t>Film Distribution ARTCAM s.r.o.</t>
  </si>
  <si>
    <t>Čiara</t>
  </si>
  <si>
    <t>FUGA</t>
  </si>
  <si>
    <t>Angelo</t>
  </si>
  <si>
    <t>Year of the Plague (Invaze sezóny)</t>
  </si>
  <si>
    <t>Ostrým nožem</t>
  </si>
  <si>
    <t>Překročit hranice</t>
  </si>
  <si>
    <t>Malá Moskva</t>
  </si>
  <si>
    <t>Nina</t>
  </si>
  <si>
    <t>Teď lžu</t>
  </si>
  <si>
    <t>Touch me not/Ne dotýkej se mě</t>
  </si>
  <si>
    <t>Obléhání města</t>
  </si>
  <si>
    <t>Chybějící hvězda</t>
  </si>
  <si>
    <t>0/62%</t>
  </si>
  <si>
    <t>16/72%</t>
  </si>
  <si>
    <t>34/86%</t>
  </si>
  <si>
    <t xml:space="preserve">ne </t>
  </si>
  <si>
    <t>Můj děda spadl z Marsu</t>
  </si>
  <si>
    <t>1344/2016</t>
  </si>
  <si>
    <t>1346/2016</t>
  </si>
  <si>
    <t>1365/2016</t>
  </si>
  <si>
    <t>1366/2016</t>
  </si>
  <si>
    <t>1367/2016</t>
  </si>
  <si>
    <t>1368/2016</t>
  </si>
  <si>
    <t>1370/2016</t>
  </si>
  <si>
    <t>1371/2016</t>
  </si>
  <si>
    <t>1373/2016</t>
  </si>
  <si>
    <t>1374/2016</t>
  </si>
  <si>
    <t>1375/2016</t>
  </si>
  <si>
    <t>1376/2016</t>
  </si>
  <si>
    <t>1379/2016</t>
  </si>
  <si>
    <t>1380/2016</t>
  </si>
  <si>
    <t>1382/2016</t>
  </si>
  <si>
    <t>1383/2016</t>
  </si>
  <si>
    <t>1384/2016</t>
  </si>
  <si>
    <t>1388/2016</t>
  </si>
  <si>
    <t>Minoritní koprodukce - celovečerní hraný , animovaný, dokumentární film (s minoritní českou finanční účastí na celkových výrobních nákladech)</t>
  </si>
  <si>
    <t>Find friends</t>
  </si>
  <si>
    <t xml:space="preserve">Podpora je určena pro celovečerní i krátkometrážní hraný, animovaný nebo dokumentární film, na jehož výrobě se výrobce nebo koproducent, který má místo </t>
  </si>
  <si>
    <t>podnikání, místo trvalého pobytu nebo sídlo na úzení České republiky, podílí v rozsahu méně než 50% financování celkpvých výrobních nákladů</t>
  </si>
  <si>
    <t xml:space="preserve">Podpora je určena pro české audiovizuální dílo, které splňuje definici podle §2 odst.1 písm.e) bod11 i 2 zákona 496/2012 Sb., o audiovizuálních dílech a podpoře </t>
  </si>
  <si>
    <t>kinematografie a o změně některých zákonů (zákon o audiovizi)</t>
  </si>
  <si>
    <t>Projekty této výzvy budou na základě usnesení Rady č. 52/2016 hrazeny ze státní dotace.</t>
  </si>
  <si>
    <t>dotace s podílem na zisku</t>
  </si>
  <si>
    <r>
      <t>Lhůta pro dokončení projektu:</t>
    </r>
    <r>
      <rPr>
        <sz val="9.5"/>
        <rFont val="Arial"/>
        <family val="2"/>
        <charset val="238"/>
      </rPr>
      <t xml:space="preserve"> dle žádosti, nejpozději do 31.12.2019</t>
    </r>
  </si>
  <si>
    <r>
      <t xml:space="preserve">Finanční alokace: </t>
    </r>
    <r>
      <rPr>
        <sz val="9.5"/>
        <rFont val="Arial"/>
        <family val="2"/>
        <charset val="238"/>
      </rPr>
      <t>20 000 000 Kč</t>
    </r>
  </si>
  <si>
    <t>70%</t>
  </si>
  <si>
    <t>60%</t>
  </si>
  <si>
    <t>65%</t>
  </si>
  <si>
    <t>75%</t>
  </si>
  <si>
    <t>85%</t>
  </si>
  <si>
    <t>Auta, kterými jsme přijeli do kapitalismu</t>
  </si>
  <si>
    <t>Fuga_</t>
  </si>
  <si>
    <t>Auta, kterými jsme přijeli na západ</t>
  </si>
  <si>
    <t>Fiend friends</t>
  </si>
  <si>
    <t>2016-2-4-15 Minoritní koprodukce - platné hlasování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</si>
</sst>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5" fillId="0" borderId="0" applyFill="0" applyProtection="0"/>
    <xf numFmtId="0" fontId="6" fillId="0" borderId="0" applyFill="0" applyProtection="0"/>
  </cellStyleXfs>
  <cellXfs count="2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9" fontId="2" fillId="2" borderId="1" xfId="0" applyNumberFormat="1" applyFont="1" applyFill="1" applyBorder="1" applyAlignment="1">
      <alignment horizontal="left" vertical="top"/>
    </xf>
    <xf numFmtId="10" fontId="2" fillId="2" borderId="0" xfId="0" applyNumberFormat="1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2" fillId="2" borderId="1" xfId="0" applyNumberFormat="1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3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left" vertical="top" wrapText="1"/>
    </xf>
    <xf numFmtId="0" fontId="1" fillId="2" borderId="2" xfId="0" applyFont="1" applyFill="1" applyBorder="1" applyAlignment="1" applyProtection="1">
      <alignment horizontal="left" vertical="top" wrapText="1"/>
    </xf>
    <xf numFmtId="0" fontId="2" fillId="2" borderId="2" xfId="0" applyFont="1" applyFill="1" applyBorder="1" applyAlignment="1" applyProtection="1">
      <alignment horizontal="left" vertical="top"/>
    </xf>
  </cellXfs>
  <cellStyles count="3">
    <cellStyle name="Normální" xfId="0" builtinId="0"/>
    <cellStyle name="Normální 2" xfId="1"/>
    <cellStyle name="Normální 3" xfId="2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X38"/>
  <sheetViews>
    <sheetView tabSelected="1" zoomScale="80" zoomScaleNormal="80" workbookViewId="0">
      <selection activeCell="C26" sqref="C26"/>
    </sheetView>
  </sheetViews>
  <sheetFormatPr defaultColWidth="9.140625" defaultRowHeight="12.75" x14ac:dyDescent="0.25"/>
  <cols>
    <col min="1" max="1" width="11.7109375" style="1" customWidth="1"/>
    <col min="2" max="2" width="30" style="1" bestFit="1" customWidth="1"/>
    <col min="3" max="3" width="22.7109375" style="1" customWidth="1"/>
    <col min="4" max="4" width="13.140625" style="1" customWidth="1"/>
    <col min="5" max="5" width="15" style="1" customWidth="1"/>
    <col min="6" max="6" width="7.7109375" style="9" customWidth="1"/>
    <col min="7" max="7" width="7.28515625" style="1" customWidth="1"/>
    <col min="8" max="8" width="9.28515625" style="1" customWidth="1"/>
    <col min="9" max="9" width="9.7109375" style="1" customWidth="1"/>
    <col min="10" max="16" width="9.28515625" style="1" customWidth="1"/>
    <col min="17" max="17" width="14.42578125" style="1" customWidth="1"/>
    <col min="18" max="18" width="15.140625" style="1" customWidth="1"/>
    <col min="19" max="19" width="10.28515625" style="1" customWidth="1"/>
    <col min="20" max="23" width="9.28515625" style="1" customWidth="1"/>
    <col min="24" max="24" width="10.28515625" style="1" customWidth="1"/>
    <col min="25" max="25" width="11.140625" style="1" bestFit="1" customWidth="1"/>
    <col min="26" max="28" width="15" style="1" customWidth="1"/>
    <col min="29" max="86" width="9.140625" style="1" customWidth="1"/>
    <col min="87" max="16384" width="9.140625" style="1"/>
  </cols>
  <sheetData>
    <row r="1" spans="1:4" ht="38.25" customHeight="1" x14ac:dyDescent="0.25">
      <c r="A1" s="4" t="s">
        <v>99</v>
      </c>
    </row>
    <row r="2" spans="1:4" x14ac:dyDescent="0.25">
      <c r="A2" s="2" t="s">
        <v>38</v>
      </c>
      <c r="D2" s="2" t="s">
        <v>0</v>
      </c>
    </row>
    <row r="3" spans="1:4" x14ac:dyDescent="0.25">
      <c r="A3" s="2" t="s">
        <v>27</v>
      </c>
      <c r="D3" s="1" t="s">
        <v>28</v>
      </c>
    </row>
    <row r="4" spans="1:4" x14ac:dyDescent="0.25">
      <c r="A4" s="2" t="s">
        <v>39</v>
      </c>
      <c r="D4" s="1" t="s">
        <v>30</v>
      </c>
    </row>
    <row r="5" spans="1:4" x14ac:dyDescent="0.25">
      <c r="A5" s="2" t="s">
        <v>108</v>
      </c>
      <c r="D5" s="1" t="s">
        <v>37</v>
      </c>
    </row>
    <row r="6" spans="1:4" x14ac:dyDescent="0.25">
      <c r="A6" s="2" t="s">
        <v>107</v>
      </c>
    </row>
    <row r="7" spans="1:4" x14ac:dyDescent="0.25">
      <c r="A7" s="1" t="s">
        <v>36</v>
      </c>
      <c r="D7" s="2" t="s">
        <v>40</v>
      </c>
    </row>
    <row r="8" spans="1:4" x14ac:dyDescent="0.25">
      <c r="D8" s="1" t="s">
        <v>41</v>
      </c>
    </row>
    <row r="9" spans="1:4" x14ac:dyDescent="0.25">
      <c r="D9" s="2" t="s">
        <v>42</v>
      </c>
    </row>
    <row r="10" spans="1:4" x14ac:dyDescent="0.25">
      <c r="D10" s="1" t="s">
        <v>101</v>
      </c>
    </row>
    <row r="11" spans="1:4" x14ac:dyDescent="0.25">
      <c r="D11" s="1" t="s">
        <v>102</v>
      </c>
    </row>
    <row r="12" spans="1:4" x14ac:dyDescent="0.25">
      <c r="A12" s="2"/>
      <c r="D12" s="1" t="s">
        <v>103</v>
      </c>
    </row>
    <row r="13" spans="1:4" x14ac:dyDescent="0.25">
      <c r="A13" s="2"/>
      <c r="D13" s="1" t="s">
        <v>104</v>
      </c>
    </row>
    <row r="14" spans="1:4" x14ac:dyDescent="0.25">
      <c r="A14" s="2"/>
    </row>
    <row r="15" spans="1:4" x14ac:dyDescent="0.25">
      <c r="A15" s="1" t="s">
        <v>105</v>
      </c>
    </row>
    <row r="16" spans="1:4" x14ac:dyDescent="0.25">
      <c r="A16" s="2"/>
    </row>
    <row r="17" spans="1:154" ht="86.25" customHeight="1" x14ac:dyDescent="0.25">
      <c r="A17" s="3" t="s">
        <v>1</v>
      </c>
      <c r="B17" s="3" t="s">
        <v>2</v>
      </c>
      <c r="C17" s="3" t="s">
        <v>26</v>
      </c>
      <c r="D17" s="3" t="s">
        <v>19</v>
      </c>
      <c r="E17" s="10" t="s">
        <v>3</v>
      </c>
      <c r="F17" s="3" t="s">
        <v>4</v>
      </c>
      <c r="G17" s="3" t="s">
        <v>5</v>
      </c>
      <c r="H17" s="3" t="s">
        <v>6</v>
      </c>
      <c r="I17" s="3" t="s">
        <v>22</v>
      </c>
      <c r="J17" s="3" t="s">
        <v>20</v>
      </c>
      <c r="K17" s="3" t="s">
        <v>23</v>
      </c>
      <c r="L17" s="3" t="s">
        <v>7</v>
      </c>
      <c r="M17" s="3" t="s">
        <v>8</v>
      </c>
      <c r="N17" s="3" t="s">
        <v>35</v>
      </c>
      <c r="O17" s="3" t="s">
        <v>9</v>
      </c>
      <c r="P17" s="3" t="s">
        <v>10</v>
      </c>
      <c r="Q17" s="3" t="s">
        <v>11</v>
      </c>
      <c r="R17" s="3" t="s">
        <v>12</v>
      </c>
      <c r="S17" s="3" t="s">
        <v>13</v>
      </c>
      <c r="T17" s="3" t="s">
        <v>14</v>
      </c>
      <c r="U17" s="3" t="s">
        <v>25</v>
      </c>
      <c r="V17" s="3" t="s">
        <v>24</v>
      </c>
      <c r="W17" s="3" t="s">
        <v>15</v>
      </c>
      <c r="X17" s="3" t="s">
        <v>16</v>
      </c>
      <c r="Y17" s="3" t="s">
        <v>17</v>
      </c>
      <c r="Z17" s="3" t="s">
        <v>18</v>
      </c>
      <c r="AA17" s="3" t="s">
        <v>21</v>
      </c>
    </row>
    <row r="18" spans="1:154" x14ac:dyDescent="0.25">
      <c r="A18" s="12"/>
      <c r="B18" s="12"/>
      <c r="C18" s="3"/>
      <c r="D18" s="3"/>
      <c r="E18" s="10"/>
      <c r="F18" s="3"/>
      <c r="G18" s="3"/>
      <c r="H18" s="12"/>
      <c r="I18" s="3" t="s">
        <v>31</v>
      </c>
      <c r="J18" s="3" t="s">
        <v>32</v>
      </c>
      <c r="K18" s="3" t="s">
        <v>32</v>
      </c>
      <c r="L18" s="3" t="s">
        <v>33</v>
      </c>
      <c r="M18" s="3" t="s">
        <v>34</v>
      </c>
      <c r="N18" s="3" t="s">
        <v>32</v>
      </c>
      <c r="O18" s="3" t="s">
        <v>34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154" s="12" customFormat="1" ht="12.75" customHeight="1" x14ac:dyDescent="0.25">
      <c r="A19" s="12" t="s">
        <v>91</v>
      </c>
      <c r="B19" s="12" t="s">
        <v>57</v>
      </c>
      <c r="C19" s="21" t="s">
        <v>71</v>
      </c>
      <c r="D19" s="16">
        <v>20180198</v>
      </c>
      <c r="E19" s="16">
        <v>4500000</v>
      </c>
      <c r="F19" s="11">
        <v>49</v>
      </c>
      <c r="G19" s="11">
        <v>34</v>
      </c>
      <c r="H19" s="11">
        <f t="shared" ref="H19:H36" si="0">SUM(F19:G19)</f>
        <v>83</v>
      </c>
      <c r="I19" s="8">
        <v>24.833300000000001</v>
      </c>
      <c r="J19" s="8">
        <v>13.5</v>
      </c>
      <c r="K19" s="8">
        <v>12.333299999999999</v>
      </c>
      <c r="L19" s="8">
        <v>4.8333000000000004</v>
      </c>
      <c r="M19" s="8">
        <v>8.1667000000000005</v>
      </c>
      <c r="N19" s="8">
        <v>11.333299999999999</v>
      </c>
      <c r="O19" s="8">
        <v>10</v>
      </c>
      <c r="P19" s="17">
        <v>85</v>
      </c>
      <c r="Q19" s="16">
        <v>4500000</v>
      </c>
      <c r="R19" s="6" t="s">
        <v>106</v>
      </c>
      <c r="S19" s="12" t="s">
        <v>47</v>
      </c>
      <c r="T19" s="12" t="s">
        <v>47</v>
      </c>
      <c r="U19" s="12" t="s">
        <v>79</v>
      </c>
      <c r="V19" s="12" t="s">
        <v>79</v>
      </c>
      <c r="W19" s="14">
        <v>0.66</v>
      </c>
      <c r="X19" s="6" t="s">
        <v>109</v>
      </c>
      <c r="Y19" s="18">
        <v>42947</v>
      </c>
      <c r="Z19" s="18">
        <v>42947</v>
      </c>
      <c r="AA19" s="14">
        <v>0.32</v>
      </c>
      <c r="AB19" s="1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</row>
    <row r="20" spans="1:154" s="12" customFormat="1" ht="12.75" customHeight="1" x14ac:dyDescent="0.25">
      <c r="A20" s="12" t="s">
        <v>97</v>
      </c>
      <c r="B20" s="12" t="s">
        <v>62</v>
      </c>
      <c r="C20" s="21" t="s">
        <v>75</v>
      </c>
      <c r="D20" s="16">
        <v>8377134.3499999996</v>
      </c>
      <c r="E20" s="16">
        <v>1200000</v>
      </c>
      <c r="F20" s="11">
        <v>44</v>
      </c>
      <c r="G20" s="11"/>
      <c r="H20" s="11">
        <f t="shared" si="0"/>
        <v>44</v>
      </c>
      <c r="I20" s="8">
        <v>24.166699999999999</v>
      </c>
      <c r="J20" s="8">
        <v>13</v>
      </c>
      <c r="K20" s="8">
        <v>11.5</v>
      </c>
      <c r="L20" s="8">
        <v>4.5</v>
      </c>
      <c r="M20" s="8">
        <v>9.3332999999999995</v>
      </c>
      <c r="N20" s="8">
        <v>13</v>
      </c>
      <c r="O20" s="8">
        <v>9.3332999999999995</v>
      </c>
      <c r="P20" s="17">
        <v>84.833299999999994</v>
      </c>
      <c r="Q20" s="16">
        <v>1200000</v>
      </c>
      <c r="R20" s="6" t="s">
        <v>106</v>
      </c>
      <c r="S20" s="12" t="s">
        <v>47</v>
      </c>
      <c r="T20" s="12" t="s">
        <v>47</v>
      </c>
      <c r="U20" s="12" t="s">
        <v>48</v>
      </c>
      <c r="V20" s="12" t="s">
        <v>79</v>
      </c>
      <c r="W20" s="14">
        <v>0.61</v>
      </c>
      <c r="X20" s="6" t="s">
        <v>111</v>
      </c>
      <c r="Y20" s="18">
        <v>43099</v>
      </c>
      <c r="Z20" s="18">
        <v>43100</v>
      </c>
      <c r="AA20" s="14">
        <v>0.21</v>
      </c>
      <c r="AB20" s="15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</row>
    <row r="21" spans="1:154" s="12" customFormat="1" ht="12.75" customHeight="1" x14ac:dyDescent="0.25">
      <c r="A21" s="12" t="s">
        <v>82</v>
      </c>
      <c r="B21" s="12" t="s">
        <v>45</v>
      </c>
      <c r="C21" s="21" t="s">
        <v>46</v>
      </c>
      <c r="D21" s="16">
        <v>34525091</v>
      </c>
      <c r="E21" s="16">
        <v>2700000</v>
      </c>
      <c r="F21" s="11">
        <v>56</v>
      </c>
      <c r="G21" s="11">
        <v>31</v>
      </c>
      <c r="H21" s="11">
        <f t="shared" si="0"/>
        <v>87</v>
      </c>
      <c r="I21" s="8">
        <v>24</v>
      </c>
      <c r="J21" s="8">
        <v>12</v>
      </c>
      <c r="K21" s="8">
        <v>11.5</v>
      </c>
      <c r="L21" s="8">
        <v>4.5</v>
      </c>
      <c r="M21" s="8">
        <v>8.8332999999999995</v>
      </c>
      <c r="N21" s="8">
        <v>12.333299999999999</v>
      </c>
      <c r="O21" s="8">
        <v>8.3332999999999995</v>
      </c>
      <c r="P21" s="17">
        <v>81.5</v>
      </c>
      <c r="Q21" s="16">
        <v>2700000</v>
      </c>
      <c r="R21" s="6" t="s">
        <v>106</v>
      </c>
      <c r="S21" s="12" t="s">
        <v>47</v>
      </c>
      <c r="T21" s="12" t="s">
        <v>47</v>
      </c>
      <c r="U21" s="12" t="s">
        <v>48</v>
      </c>
      <c r="V21" s="12" t="s">
        <v>79</v>
      </c>
      <c r="W21" s="14">
        <v>0.69</v>
      </c>
      <c r="X21" s="6" t="s">
        <v>109</v>
      </c>
      <c r="Y21" s="18">
        <v>43131</v>
      </c>
      <c r="Z21" s="18">
        <v>43131</v>
      </c>
      <c r="AA21" s="14">
        <v>0.12</v>
      </c>
      <c r="AB21" s="1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</row>
    <row r="22" spans="1:154" s="12" customFormat="1" x14ac:dyDescent="0.25">
      <c r="A22" s="12" t="s">
        <v>89</v>
      </c>
      <c r="B22" s="12" t="s">
        <v>55</v>
      </c>
      <c r="C22" s="21" t="s">
        <v>70</v>
      </c>
      <c r="D22" s="16">
        <v>6199835</v>
      </c>
      <c r="E22" s="16">
        <v>984953</v>
      </c>
      <c r="F22" s="11"/>
      <c r="G22" s="11">
        <v>27</v>
      </c>
      <c r="H22" s="11">
        <f t="shared" si="0"/>
        <v>27</v>
      </c>
      <c r="I22" s="8">
        <v>24.5</v>
      </c>
      <c r="J22" s="8">
        <v>12.833299999999999</v>
      </c>
      <c r="K22" s="8">
        <v>12.333299999999999</v>
      </c>
      <c r="L22" s="8">
        <v>4.6666999999999996</v>
      </c>
      <c r="M22" s="8">
        <v>8.5</v>
      </c>
      <c r="N22" s="8">
        <v>11.5</v>
      </c>
      <c r="O22" s="8">
        <v>5.5</v>
      </c>
      <c r="P22" s="17">
        <v>79.833299999999994</v>
      </c>
      <c r="Q22" s="16">
        <v>980000</v>
      </c>
      <c r="R22" s="6" t="s">
        <v>106</v>
      </c>
      <c r="S22" s="12" t="s">
        <v>47</v>
      </c>
      <c r="T22" s="12" t="s">
        <v>47</v>
      </c>
      <c r="U22" s="12" t="s">
        <v>48</v>
      </c>
      <c r="V22" s="12" t="s">
        <v>79</v>
      </c>
      <c r="W22" s="19" t="s">
        <v>77</v>
      </c>
      <c r="X22" s="6" t="s">
        <v>112</v>
      </c>
      <c r="Y22" s="18">
        <v>42748</v>
      </c>
      <c r="Z22" s="18">
        <v>42766</v>
      </c>
      <c r="AA22" s="14">
        <v>0.23</v>
      </c>
      <c r="AB22" s="15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</row>
    <row r="23" spans="1:154" s="12" customFormat="1" ht="12.75" customHeight="1" x14ac:dyDescent="0.25">
      <c r="A23" s="12" t="s">
        <v>94</v>
      </c>
      <c r="B23" s="12" t="s">
        <v>59</v>
      </c>
      <c r="C23" s="21" t="s">
        <v>73</v>
      </c>
      <c r="D23" s="16">
        <v>33603544</v>
      </c>
      <c r="E23" s="16">
        <v>3864800</v>
      </c>
      <c r="F23" s="11"/>
      <c r="G23" s="11">
        <v>36</v>
      </c>
      <c r="H23" s="11">
        <f t="shared" si="0"/>
        <v>36</v>
      </c>
      <c r="I23" s="8">
        <v>22.5</v>
      </c>
      <c r="J23" s="8">
        <v>12.833299999999999</v>
      </c>
      <c r="K23" s="8">
        <v>11.833299999999999</v>
      </c>
      <c r="L23" s="8">
        <v>4.3333000000000004</v>
      </c>
      <c r="M23" s="8">
        <v>7.1666999999999996</v>
      </c>
      <c r="N23" s="8">
        <v>11</v>
      </c>
      <c r="O23" s="8">
        <v>8.1667000000000005</v>
      </c>
      <c r="P23" s="17">
        <v>77.833299999999994</v>
      </c>
      <c r="Q23" s="16">
        <v>3860000</v>
      </c>
      <c r="R23" s="6" t="s">
        <v>106</v>
      </c>
      <c r="S23" s="12" t="s">
        <v>47</v>
      </c>
      <c r="T23" s="12" t="s">
        <v>47</v>
      </c>
      <c r="U23" s="12" t="s">
        <v>48</v>
      </c>
      <c r="V23" s="12" t="s">
        <v>79</v>
      </c>
      <c r="W23" s="14">
        <v>0.60819999999999996</v>
      </c>
      <c r="X23" s="6" t="s">
        <v>111</v>
      </c>
      <c r="Y23" s="18">
        <v>42977</v>
      </c>
      <c r="Z23" s="18">
        <v>42978</v>
      </c>
      <c r="AA23" s="14">
        <v>0.17</v>
      </c>
      <c r="AB23" s="1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</row>
    <row r="24" spans="1:154" s="12" customFormat="1" ht="12.75" customHeight="1" x14ac:dyDescent="0.25">
      <c r="A24" s="12" t="s">
        <v>88</v>
      </c>
      <c r="B24" s="12" t="s">
        <v>54</v>
      </c>
      <c r="C24" s="21" t="s">
        <v>69</v>
      </c>
      <c r="D24" s="16">
        <v>5087500</v>
      </c>
      <c r="E24" s="16">
        <v>1705000</v>
      </c>
      <c r="F24" s="11">
        <v>59</v>
      </c>
      <c r="G24" s="11">
        <v>31</v>
      </c>
      <c r="H24" s="11">
        <f t="shared" si="0"/>
        <v>90</v>
      </c>
      <c r="I24" s="8">
        <v>23.166699999999999</v>
      </c>
      <c r="J24" s="8">
        <v>11.166700000000001</v>
      </c>
      <c r="K24" s="8">
        <v>11.833299999999999</v>
      </c>
      <c r="L24" s="8">
        <v>4</v>
      </c>
      <c r="M24" s="8">
        <v>7.5</v>
      </c>
      <c r="N24" s="8">
        <v>10.5</v>
      </c>
      <c r="O24" s="8">
        <v>8.5</v>
      </c>
      <c r="P24" s="17">
        <v>76.666700000000006</v>
      </c>
      <c r="Q24" s="16">
        <v>1700000</v>
      </c>
      <c r="R24" s="6" t="s">
        <v>106</v>
      </c>
      <c r="S24" s="12" t="s">
        <v>47</v>
      </c>
      <c r="T24" s="12" t="s">
        <v>47</v>
      </c>
      <c r="U24" s="12" t="s">
        <v>48</v>
      </c>
      <c r="V24" s="12" t="s">
        <v>79</v>
      </c>
      <c r="W24" s="14">
        <v>0.84</v>
      </c>
      <c r="X24" s="6" t="s">
        <v>113</v>
      </c>
      <c r="Y24" s="18">
        <v>43190</v>
      </c>
      <c r="Z24" s="18">
        <v>43190</v>
      </c>
      <c r="AA24" s="14">
        <v>0.48</v>
      </c>
      <c r="AB24" s="15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</row>
    <row r="25" spans="1:154" s="12" customFormat="1" ht="12.75" customHeight="1" x14ac:dyDescent="0.25">
      <c r="A25" s="12" t="s">
        <v>90</v>
      </c>
      <c r="B25" s="12" t="s">
        <v>56</v>
      </c>
      <c r="C25" s="21" t="s">
        <v>80</v>
      </c>
      <c r="D25" s="16">
        <v>30504300</v>
      </c>
      <c r="E25" s="16">
        <v>2741625</v>
      </c>
      <c r="F25" s="11">
        <v>49</v>
      </c>
      <c r="G25" s="11">
        <v>30</v>
      </c>
      <c r="H25" s="11">
        <f t="shared" si="0"/>
        <v>79</v>
      </c>
      <c r="I25" s="8">
        <v>23.166699999999999</v>
      </c>
      <c r="J25" s="8">
        <v>10.5</v>
      </c>
      <c r="K25" s="8">
        <v>11.666700000000001</v>
      </c>
      <c r="L25" s="8">
        <v>3.5</v>
      </c>
      <c r="M25" s="8">
        <v>6.5</v>
      </c>
      <c r="N25" s="8">
        <v>11.833299999999999</v>
      </c>
      <c r="O25" s="8">
        <v>9</v>
      </c>
      <c r="P25" s="17">
        <v>76.166700000000006</v>
      </c>
      <c r="Q25" s="16">
        <v>2740000</v>
      </c>
      <c r="R25" s="6" t="s">
        <v>106</v>
      </c>
      <c r="S25" s="12" t="s">
        <v>48</v>
      </c>
      <c r="T25" s="12" t="s">
        <v>47</v>
      </c>
      <c r="U25" s="12" t="s">
        <v>47</v>
      </c>
      <c r="V25" s="12" t="s">
        <v>79</v>
      </c>
      <c r="W25" s="14">
        <v>0.68</v>
      </c>
      <c r="X25" s="6" t="s">
        <v>109</v>
      </c>
      <c r="Y25" s="18">
        <v>43250</v>
      </c>
      <c r="Z25" s="18">
        <v>43251</v>
      </c>
      <c r="AA25" s="14">
        <v>0.13</v>
      </c>
      <c r="AB25" s="15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</row>
    <row r="26" spans="1:154" s="12" customFormat="1" ht="12.75" customHeight="1" x14ac:dyDescent="0.25">
      <c r="A26" s="12" t="s">
        <v>92</v>
      </c>
      <c r="B26" s="12" t="s">
        <v>57</v>
      </c>
      <c r="C26" s="21" t="s">
        <v>114</v>
      </c>
      <c r="D26" s="16">
        <v>10838973</v>
      </c>
      <c r="E26" s="16">
        <v>770000</v>
      </c>
      <c r="F26" s="11"/>
      <c r="G26" s="11"/>
      <c r="H26" s="11">
        <f t="shared" si="0"/>
        <v>0</v>
      </c>
      <c r="I26" s="8">
        <v>19.5</v>
      </c>
      <c r="J26" s="8">
        <v>10.666700000000001</v>
      </c>
      <c r="K26" s="8">
        <v>9.8332999999999995</v>
      </c>
      <c r="L26" s="8">
        <v>4.8333000000000004</v>
      </c>
      <c r="M26" s="8">
        <v>8.1667000000000005</v>
      </c>
      <c r="N26" s="8">
        <v>11.666700000000001</v>
      </c>
      <c r="O26" s="8">
        <v>10</v>
      </c>
      <c r="P26" s="17">
        <v>74.666700000000006</v>
      </c>
      <c r="Q26" s="16">
        <v>770000</v>
      </c>
      <c r="R26" s="6" t="s">
        <v>106</v>
      </c>
      <c r="S26" s="12" t="s">
        <v>47</v>
      </c>
      <c r="T26" s="12" t="s">
        <v>47</v>
      </c>
      <c r="U26" s="12" t="s">
        <v>48</v>
      </c>
      <c r="V26" s="12" t="s">
        <v>79</v>
      </c>
      <c r="W26" s="14">
        <v>0.4</v>
      </c>
      <c r="X26" s="6" t="s">
        <v>110</v>
      </c>
      <c r="Y26" s="18">
        <v>43220</v>
      </c>
      <c r="Z26" s="18">
        <v>43220</v>
      </c>
      <c r="AA26" s="14">
        <v>0.11</v>
      </c>
      <c r="AB26" s="15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</row>
    <row r="27" spans="1:154" s="12" customFormat="1" ht="12.75" customHeight="1" x14ac:dyDescent="0.25">
      <c r="A27" s="12" t="s">
        <v>98</v>
      </c>
      <c r="B27" s="12" t="s">
        <v>63</v>
      </c>
      <c r="C27" s="21" t="s">
        <v>65</v>
      </c>
      <c r="D27" s="16">
        <v>8429928</v>
      </c>
      <c r="E27" s="16">
        <v>1500000</v>
      </c>
      <c r="F27" s="11">
        <v>57</v>
      </c>
      <c r="G27" s="11"/>
      <c r="H27" s="11">
        <f t="shared" si="0"/>
        <v>57</v>
      </c>
      <c r="I27" s="8">
        <v>20.5</v>
      </c>
      <c r="J27" s="8">
        <v>11.5</v>
      </c>
      <c r="K27" s="8">
        <v>10.166700000000001</v>
      </c>
      <c r="L27" s="8">
        <v>4.3333000000000004</v>
      </c>
      <c r="M27" s="8">
        <v>7.1666999999999996</v>
      </c>
      <c r="N27" s="8">
        <v>11.833299999999999</v>
      </c>
      <c r="O27" s="8">
        <v>6.1666999999999996</v>
      </c>
      <c r="P27" s="17">
        <v>71.666700000000006</v>
      </c>
      <c r="Q27" s="16">
        <v>1500000</v>
      </c>
      <c r="R27" s="6" t="s">
        <v>106</v>
      </c>
      <c r="S27" s="12" t="s">
        <v>47</v>
      </c>
      <c r="T27" s="12" t="s">
        <v>47</v>
      </c>
      <c r="U27" s="12" t="s">
        <v>47</v>
      </c>
      <c r="V27" s="12" t="s">
        <v>79</v>
      </c>
      <c r="W27" s="14">
        <v>0.55000000000000004</v>
      </c>
      <c r="X27" s="6" t="s">
        <v>110</v>
      </c>
      <c r="Y27" s="18">
        <v>43150</v>
      </c>
      <c r="Z27" s="18">
        <v>43159</v>
      </c>
      <c r="AA27" s="14">
        <v>0.26</v>
      </c>
      <c r="AB27" s="15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</row>
    <row r="28" spans="1:154" s="12" customFormat="1" x14ac:dyDescent="0.25">
      <c r="A28" s="12" t="s">
        <v>81</v>
      </c>
      <c r="B28" s="12" t="s">
        <v>44</v>
      </c>
      <c r="C28" s="21" t="s">
        <v>43</v>
      </c>
      <c r="D28" s="16">
        <v>34172963</v>
      </c>
      <c r="E28" s="16">
        <v>3500000</v>
      </c>
      <c r="F28" s="11">
        <v>35</v>
      </c>
      <c r="G28" s="11">
        <v>26</v>
      </c>
      <c r="H28" s="11">
        <f t="shared" si="0"/>
        <v>61</v>
      </c>
      <c r="I28" s="8">
        <v>19.666699999999999</v>
      </c>
      <c r="J28" s="8">
        <v>10</v>
      </c>
      <c r="K28" s="8">
        <v>10.333299999999999</v>
      </c>
      <c r="L28" s="8">
        <v>4</v>
      </c>
      <c r="M28" s="8">
        <v>7.8333000000000004</v>
      </c>
      <c r="N28" s="8">
        <v>10.833299999999999</v>
      </c>
      <c r="O28" s="8">
        <v>6.8333000000000004</v>
      </c>
      <c r="P28" s="17">
        <v>69.5</v>
      </c>
      <c r="Q28" s="16"/>
      <c r="R28" s="6"/>
      <c r="S28" s="12" t="s">
        <v>47</v>
      </c>
      <c r="T28" s="6"/>
      <c r="U28" s="12" t="s">
        <v>48</v>
      </c>
      <c r="V28" s="6"/>
      <c r="W28" s="14">
        <v>0.74</v>
      </c>
      <c r="X28" s="6"/>
      <c r="Y28" s="18">
        <v>43009</v>
      </c>
      <c r="Z28" s="6"/>
      <c r="AA28" s="14"/>
      <c r="AB28" s="15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</row>
    <row r="29" spans="1:154" s="12" customFormat="1" ht="12.75" customHeight="1" x14ac:dyDescent="0.25">
      <c r="A29" s="12" t="s">
        <v>84</v>
      </c>
      <c r="B29" s="12" t="s">
        <v>50</v>
      </c>
      <c r="C29" s="21" t="s">
        <v>65</v>
      </c>
      <c r="D29" s="16">
        <v>37917980</v>
      </c>
      <c r="E29" s="16">
        <v>3700000</v>
      </c>
      <c r="F29" s="11">
        <v>45</v>
      </c>
      <c r="G29" s="11">
        <v>34</v>
      </c>
      <c r="H29" s="11">
        <f t="shared" si="0"/>
        <v>79</v>
      </c>
      <c r="I29" s="8">
        <v>16.833300000000001</v>
      </c>
      <c r="J29" s="8">
        <v>9.8332999999999995</v>
      </c>
      <c r="K29" s="8">
        <v>7.8333000000000004</v>
      </c>
      <c r="L29" s="8">
        <v>4.6666999999999996</v>
      </c>
      <c r="M29" s="8">
        <v>8.1667000000000005</v>
      </c>
      <c r="N29" s="8">
        <v>11.333299999999999</v>
      </c>
      <c r="O29" s="8">
        <v>9.1667000000000005</v>
      </c>
      <c r="P29" s="17">
        <v>67.833299999999994</v>
      </c>
      <c r="Q29" s="16"/>
      <c r="R29" s="6"/>
      <c r="S29" s="12" t="s">
        <v>47</v>
      </c>
      <c r="T29" s="6"/>
      <c r="U29" s="12" t="s">
        <v>48</v>
      </c>
      <c r="V29" s="6"/>
      <c r="W29" s="14">
        <v>0.63</v>
      </c>
      <c r="X29" s="6"/>
      <c r="Y29" s="18">
        <v>43404</v>
      </c>
      <c r="Z29" s="6"/>
      <c r="AA29" s="14"/>
      <c r="AB29" s="15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</row>
    <row r="30" spans="1:154" s="12" customFormat="1" ht="12.75" customHeight="1" x14ac:dyDescent="0.25">
      <c r="A30" s="12" t="s">
        <v>87</v>
      </c>
      <c r="B30" s="12" t="s">
        <v>53</v>
      </c>
      <c r="C30" s="21" t="s">
        <v>68</v>
      </c>
      <c r="D30" s="16">
        <v>13824000</v>
      </c>
      <c r="E30" s="16">
        <v>1800000</v>
      </c>
      <c r="F30" s="11">
        <v>30</v>
      </c>
      <c r="G30" s="11">
        <v>33</v>
      </c>
      <c r="H30" s="11">
        <f t="shared" si="0"/>
        <v>63</v>
      </c>
      <c r="I30" s="8">
        <v>18.5</v>
      </c>
      <c r="J30" s="8">
        <v>8.5</v>
      </c>
      <c r="K30" s="8">
        <v>9.5</v>
      </c>
      <c r="L30" s="8">
        <v>4</v>
      </c>
      <c r="M30" s="8">
        <v>7</v>
      </c>
      <c r="N30" s="8">
        <v>9</v>
      </c>
      <c r="O30" s="8">
        <v>10</v>
      </c>
      <c r="P30" s="17">
        <v>66.5</v>
      </c>
      <c r="Q30" s="16"/>
      <c r="R30" s="6"/>
      <c r="S30" s="12" t="s">
        <v>48</v>
      </c>
      <c r="T30" s="6"/>
      <c r="U30" s="12" t="s">
        <v>48</v>
      </c>
      <c r="V30" s="6"/>
      <c r="W30" s="12" t="s">
        <v>76</v>
      </c>
      <c r="X30" s="6"/>
      <c r="Y30" s="18">
        <v>43100</v>
      </c>
      <c r="Z30" s="6"/>
      <c r="AA30" s="14"/>
      <c r="AB30" s="15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</row>
    <row r="31" spans="1:154" s="12" customFormat="1" ht="12.75" customHeight="1" x14ac:dyDescent="0.25">
      <c r="A31" s="12" t="s">
        <v>86</v>
      </c>
      <c r="B31" s="12" t="s">
        <v>52</v>
      </c>
      <c r="C31" s="21" t="s">
        <v>67</v>
      </c>
      <c r="D31" s="16">
        <v>53055000</v>
      </c>
      <c r="E31" s="16">
        <v>3500000</v>
      </c>
      <c r="F31" s="11">
        <v>47</v>
      </c>
      <c r="G31" s="11">
        <v>33</v>
      </c>
      <c r="H31" s="11">
        <f t="shared" si="0"/>
        <v>80</v>
      </c>
      <c r="I31" s="8">
        <v>16.5</v>
      </c>
      <c r="J31" s="8">
        <v>9.1667000000000005</v>
      </c>
      <c r="K31" s="8">
        <v>7.5</v>
      </c>
      <c r="L31" s="8">
        <v>4.5</v>
      </c>
      <c r="M31" s="8">
        <v>7.3333000000000004</v>
      </c>
      <c r="N31" s="8">
        <v>9.5</v>
      </c>
      <c r="O31" s="8">
        <v>10</v>
      </c>
      <c r="P31" s="17">
        <v>64.5</v>
      </c>
      <c r="Q31" s="16"/>
      <c r="R31" s="6"/>
      <c r="S31" s="12" t="s">
        <v>47</v>
      </c>
      <c r="T31" s="6"/>
      <c r="U31" s="12" t="s">
        <v>48</v>
      </c>
      <c r="V31" s="6"/>
      <c r="W31" s="14">
        <v>0.51</v>
      </c>
      <c r="X31" s="6"/>
      <c r="Y31" s="18">
        <v>42931</v>
      </c>
      <c r="Z31" s="6"/>
      <c r="AA31" s="14"/>
      <c r="AB31" s="15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</row>
    <row r="32" spans="1:154" s="12" customFormat="1" ht="12.75" customHeight="1" x14ac:dyDescent="0.25">
      <c r="A32" s="12" t="s">
        <v>93</v>
      </c>
      <c r="B32" s="12" t="s">
        <v>58</v>
      </c>
      <c r="C32" s="21" t="s">
        <v>72</v>
      </c>
      <c r="D32" s="16">
        <v>40336096</v>
      </c>
      <c r="E32" s="16">
        <v>4050000</v>
      </c>
      <c r="F32" s="11">
        <v>46</v>
      </c>
      <c r="G32" s="11">
        <v>28</v>
      </c>
      <c r="H32" s="11">
        <f t="shared" si="0"/>
        <v>74</v>
      </c>
      <c r="I32" s="8">
        <v>17.333300000000001</v>
      </c>
      <c r="J32" s="8">
        <v>9.3332999999999995</v>
      </c>
      <c r="K32" s="8">
        <v>8.1667000000000005</v>
      </c>
      <c r="L32" s="8">
        <v>4.5</v>
      </c>
      <c r="M32" s="8">
        <v>6.8333000000000004</v>
      </c>
      <c r="N32" s="8">
        <v>10.333299999999999</v>
      </c>
      <c r="O32" s="8">
        <v>8</v>
      </c>
      <c r="P32" s="17">
        <v>64.5</v>
      </c>
      <c r="Q32" s="16"/>
      <c r="R32" s="6"/>
      <c r="S32" s="12" t="s">
        <v>47</v>
      </c>
      <c r="T32" s="6"/>
      <c r="U32" s="12" t="s">
        <v>48</v>
      </c>
      <c r="V32" s="6"/>
      <c r="W32" s="14">
        <v>0.7</v>
      </c>
      <c r="X32" s="6"/>
      <c r="Y32" s="18">
        <v>43100</v>
      </c>
      <c r="Z32" s="6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</row>
    <row r="33" spans="1:154" s="12" customFormat="1" ht="12.75" customHeight="1" x14ac:dyDescent="0.25">
      <c r="A33" s="12" t="s">
        <v>95</v>
      </c>
      <c r="B33" s="12" t="s">
        <v>60</v>
      </c>
      <c r="C33" s="21" t="s">
        <v>74</v>
      </c>
      <c r="D33" s="16">
        <v>1658000</v>
      </c>
      <c r="E33" s="16">
        <v>560500</v>
      </c>
      <c r="F33" s="11"/>
      <c r="G33" s="11">
        <v>29</v>
      </c>
      <c r="H33" s="11">
        <f t="shared" si="0"/>
        <v>29</v>
      </c>
      <c r="I33" s="8">
        <v>17.5</v>
      </c>
      <c r="J33" s="8">
        <v>9.8332999999999995</v>
      </c>
      <c r="K33" s="8">
        <v>8.1667000000000005</v>
      </c>
      <c r="L33" s="8">
        <v>4.1666999999999996</v>
      </c>
      <c r="M33" s="8">
        <v>8</v>
      </c>
      <c r="N33" s="8">
        <v>8</v>
      </c>
      <c r="O33" s="8">
        <v>6.5</v>
      </c>
      <c r="P33" s="17">
        <v>62.166699999999999</v>
      </c>
      <c r="Q33" s="16"/>
      <c r="R33" s="6"/>
      <c r="S33" s="12" t="s">
        <v>47</v>
      </c>
      <c r="T33" s="7"/>
      <c r="U33" s="12" t="s">
        <v>47</v>
      </c>
      <c r="V33" s="7"/>
      <c r="W33" s="12" t="s">
        <v>78</v>
      </c>
      <c r="X33" s="7"/>
      <c r="Y33" s="18">
        <v>43189</v>
      </c>
      <c r="Z33" s="7"/>
      <c r="AA33" s="13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</row>
    <row r="34" spans="1:154" s="12" customFormat="1" ht="12.75" customHeight="1" x14ac:dyDescent="0.25">
      <c r="A34" s="12" t="s">
        <v>96</v>
      </c>
      <c r="B34" s="12" t="s">
        <v>61</v>
      </c>
      <c r="C34" s="21" t="s">
        <v>100</v>
      </c>
      <c r="D34" s="16">
        <v>36948085</v>
      </c>
      <c r="E34" s="16">
        <v>6000000</v>
      </c>
      <c r="F34" s="11">
        <v>52</v>
      </c>
      <c r="G34" s="11">
        <v>34</v>
      </c>
      <c r="H34" s="11">
        <f t="shared" si="0"/>
        <v>86</v>
      </c>
      <c r="I34" s="8">
        <v>14.166700000000001</v>
      </c>
      <c r="J34" s="8">
        <v>8.3332999999999995</v>
      </c>
      <c r="K34" s="8">
        <v>6.8333000000000004</v>
      </c>
      <c r="L34" s="8">
        <v>4.5</v>
      </c>
      <c r="M34" s="8">
        <v>7.3333000000000004</v>
      </c>
      <c r="N34" s="8">
        <v>11.5</v>
      </c>
      <c r="O34" s="8">
        <v>7.6666999999999996</v>
      </c>
      <c r="P34" s="17">
        <v>60.333300000000001</v>
      </c>
      <c r="Q34" s="16"/>
      <c r="R34" s="6"/>
      <c r="S34" s="12" t="s">
        <v>48</v>
      </c>
      <c r="T34" s="6"/>
      <c r="U34" s="12" t="s">
        <v>48</v>
      </c>
      <c r="V34" s="6"/>
      <c r="W34" s="14">
        <v>0.43</v>
      </c>
      <c r="X34" s="6"/>
      <c r="Y34" s="18">
        <v>43131</v>
      </c>
      <c r="Z34" s="6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</row>
    <row r="35" spans="1:154" s="12" customFormat="1" ht="12.75" customHeight="1" x14ac:dyDescent="0.25">
      <c r="A35" s="12" t="s">
        <v>85</v>
      </c>
      <c r="B35" s="12" t="s">
        <v>51</v>
      </c>
      <c r="C35" s="21" t="s">
        <v>66</v>
      </c>
      <c r="D35" s="16">
        <v>161899872</v>
      </c>
      <c r="E35" s="16">
        <v>8500000</v>
      </c>
      <c r="F35" s="11">
        <v>35</v>
      </c>
      <c r="G35" s="11">
        <v>36</v>
      </c>
      <c r="H35" s="11">
        <f t="shared" si="0"/>
        <v>71</v>
      </c>
      <c r="I35" s="8">
        <v>17.333300000000001</v>
      </c>
      <c r="J35" s="8">
        <v>9.6667000000000005</v>
      </c>
      <c r="K35" s="8">
        <v>7.6666999999999996</v>
      </c>
      <c r="L35" s="8">
        <v>4</v>
      </c>
      <c r="M35" s="8">
        <v>5.5</v>
      </c>
      <c r="N35" s="8">
        <v>7.6666999999999996</v>
      </c>
      <c r="O35" s="8">
        <v>7.6666999999999996</v>
      </c>
      <c r="P35" s="17">
        <v>59.5</v>
      </c>
      <c r="Q35" s="16"/>
      <c r="R35" s="6"/>
      <c r="S35" s="12" t="s">
        <v>47</v>
      </c>
      <c r="T35" s="6"/>
      <c r="U35" s="12" t="s">
        <v>48</v>
      </c>
      <c r="V35" s="6"/>
      <c r="W35" s="14">
        <v>0.83</v>
      </c>
      <c r="X35" s="6"/>
      <c r="Y35" s="18">
        <v>43024</v>
      </c>
      <c r="Z35" s="6"/>
      <c r="AA35" s="14"/>
      <c r="AB35" s="15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</row>
    <row r="36" spans="1:154" s="12" customFormat="1" ht="12.75" customHeight="1" x14ac:dyDescent="0.25">
      <c r="A36" s="12" t="s">
        <v>83</v>
      </c>
      <c r="B36" s="12" t="s">
        <v>49</v>
      </c>
      <c r="C36" s="21" t="s">
        <v>64</v>
      </c>
      <c r="D36" s="16">
        <v>35452530</v>
      </c>
      <c r="E36" s="16">
        <v>5412600</v>
      </c>
      <c r="F36" s="11">
        <v>30</v>
      </c>
      <c r="G36" s="11">
        <v>19</v>
      </c>
      <c r="H36" s="11">
        <f t="shared" si="0"/>
        <v>49</v>
      </c>
      <c r="I36" s="8">
        <v>13.666700000000001</v>
      </c>
      <c r="J36" s="8">
        <v>8.6667000000000005</v>
      </c>
      <c r="K36" s="8">
        <v>6.6666999999999996</v>
      </c>
      <c r="L36" s="8">
        <v>3.6667000000000001</v>
      </c>
      <c r="M36" s="8">
        <v>4.6666999999999996</v>
      </c>
      <c r="N36" s="8">
        <v>7.6666999999999996</v>
      </c>
      <c r="O36" s="8">
        <v>8</v>
      </c>
      <c r="P36" s="17">
        <v>53</v>
      </c>
      <c r="Q36" s="16"/>
      <c r="R36" s="6"/>
      <c r="S36" s="12" t="s">
        <v>48</v>
      </c>
      <c r="T36" s="6"/>
      <c r="U36" s="12" t="s">
        <v>48</v>
      </c>
      <c r="V36" s="6"/>
      <c r="W36" s="14">
        <v>0.77</v>
      </c>
      <c r="X36" s="6"/>
      <c r="Y36" s="18">
        <v>42825</v>
      </c>
      <c r="Z36" s="6"/>
      <c r="AA36" s="14"/>
      <c r="AB36" s="15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</row>
    <row r="37" spans="1:154" x14ac:dyDescent="0.25">
      <c r="A37" s="20"/>
      <c r="D37" s="5">
        <f>SUM(D19:D36)</f>
        <v>573011029.35000002</v>
      </c>
      <c r="E37" s="5">
        <f>SUM(E19:E36)</f>
        <v>56989478</v>
      </c>
      <c r="Q37" s="5">
        <f>SUM(Q19:Q36)</f>
        <v>19950000</v>
      </c>
    </row>
    <row r="38" spans="1:154" x14ac:dyDescent="0.25">
      <c r="E38" s="5"/>
      <c r="F38" s="5"/>
      <c r="P38" s="1" t="s">
        <v>29</v>
      </c>
      <c r="Q38" s="5">
        <f>20000000-Q37</f>
        <v>50000</v>
      </c>
    </row>
  </sheetData>
  <sortState ref="A17:FA34">
    <sortCondition descending="1" ref="P17:P34"/>
  </sortState>
  <dataValidations count="2">
    <dataValidation type="whole" showInputMessage="1" showErrorMessage="1" errorTitle="ZNOVU A LÉPE" error="To je móóóóóóc!!!!" sqref="J20:O36">
      <formula1>0</formula1>
      <formula2>15</formula2>
    </dataValidation>
    <dataValidation type="whole" allowBlank="1" showInputMessage="1" showErrorMessage="1" errorTitle="ZNOVU A LÉPE" error="To je móóóóóóc!!!!" sqref="I20:I36">
      <formula1>0</formula1>
      <formula2>30</formula2>
    </dataValidation>
  </dataValidations>
  <pageMargins left="0.7" right="0.7" top="0.78740157499999996" bottom="0.78740157499999996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19</v>
      </c>
      <c r="J5" s="26">
        <v>10</v>
      </c>
      <c r="K5" s="26">
        <v>10</v>
      </c>
      <c r="L5" s="26">
        <v>4</v>
      </c>
      <c r="M5" s="26">
        <v>7</v>
      </c>
      <c r="N5" s="26">
        <v>10</v>
      </c>
      <c r="O5" s="26">
        <v>7</v>
      </c>
      <c r="P5" s="26">
        <v>67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26</v>
      </c>
      <c r="J6" s="26">
        <v>12</v>
      </c>
      <c r="K6" s="26">
        <v>14</v>
      </c>
      <c r="L6" s="26">
        <v>4</v>
      </c>
      <c r="M6" s="26">
        <v>9</v>
      </c>
      <c r="N6" s="26">
        <v>13</v>
      </c>
      <c r="O6" s="26">
        <v>8</v>
      </c>
      <c r="P6" s="26">
        <v>86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15</v>
      </c>
      <c r="J7" s="26">
        <v>9</v>
      </c>
      <c r="K7" s="26">
        <v>5</v>
      </c>
      <c r="L7" s="26">
        <v>4</v>
      </c>
      <c r="M7" s="26">
        <v>5</v>
      </c>
      <c r="N7" s="26">
        <v>10</v>
      </c>
      <c r="O7" s="26">
        <v>8</v>
      </c>
      <c r="P7" s="26">
        <v>56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20</v>
      </c>
      <c r="J8" s="26">
        <v>10</v>
      </c>
      <c r="K8" s="26">
        <v>7</v>
      </c>
      <c r="L8" s="26">
        <v>5</v>
      </c>
      <c r="M8" s="26">
        <v>8</v>
      </c>
      <c r="N8" s="26">
        <v>12</v>
      </c>
      <c r="O8" s="26">
        <v>9</v>
      </c>
      <c r="P8" s="26">
        <v>71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20</v>
      </c>
      <c r="J9" s="26">
        <v>9</v>
      </c>
      <c r="K9" s="26">
        <v>6</v>
      </c>
      <c r="L9" s="26">
        <v>4</v>
      </c>
      <c r="M9" s="26">
        <v>7</v>
      </c>
      <c r="N9" s="26">
        <v>8</v>
      </c>
      <c r="O9" s="26">
        <v>7</v>
      </c>
      <c r="P9" s="26">
        <v>61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17</v>
      </c>
      <c r="J10" s="26">
        <v>8</v>
      </c>
      <c r="K10" s="26">
        <v>5</v>
      </c>
      <c r="L10" s="26">
        <v>5</v>
      </c>
      <c r="M10" s="26">
        <v>8</v>
      </c>
      <c r="N10" s="26">
        <v>10</v>
      </c>
      <c r="O10" s="26">
        <v>10</v>
      </c>
      <c r="P10" s="26">
        <v>63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20</v>
      </c>
      <c r="J11" s="26">
        <v>8</v>
      </c>
      <c r="K11" s="26">
        <v>12</v>
      </c>
      <c r="L11" s="26">
        <v>4</v>
      </c>
      <c r="M11" s="26">
        <v>7</v>
      </c>
      <c r="N11" s="26">
        <v>10</v>
      </c>
      <c r="O11" s="26">
        <v>10</v>
      </c>
      <c r="P11" s="26">
        <v>71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25</v>
      </c>
      <c r="J12" s="26">
        <v>11</v>
      </c>
      <c r="K12" s="26">
        <v>13</v>
      </c>
      <c r="L12" s="26">
        <v>4</v>
      </c>
      <c r="M12" s="26">
        <v>7</v>
      </c>
      <c r="N12" s="26">
        <v>11</v>
      </c>
      <c r="O12" s="26">
        <v>8</v>
      </c>
      <c r="P12" s="26">
        <v>79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27</v>
      </c>
      <c r="J13" s="26">
        <v>12</v>
      </c>
      <c r="K13" s="26">
        <v>12</v>
      </c>
      <c r="L13" s="26">
        <v>5</v>
      </c>
      <c r="M13" s="26">
        <v>8</v>
      </c>
      <c r="N13" s="26">
        <v>11</v>
      </c>
      <c r="O13" s="26">
        <v>5</v>
      </c>
      <c r="P13" s="26">
        <v>80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26</v>
      </c>
      <c r="J14" s="26">
        <v>10</v>
      </c>
      <c r="K14" s="26">
        <v>13</v>
      </c>
      <c r="L14" s="26">
        <v>3</v>
      </c>
      <c r="M14" s="26">
        <v>7</v>
      </c>
      <c r="N14" s="26">
        <v>13</v>
      </c>
      <c r="O14" s="26">
        <v>9</v>
      </c>
      <c r="P14" s="26">
        <v>81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27</v>
      </c>
      <c r="J15" s="26">
        <v>14</v>
      </c>
      <c r="K15" s="26">
        <v>13</v>
      </c>
      <c r="L15" s="26">
        <v>5</v>
      </c>
      <c r="M15" s="26">
        <v>8</v>
      </c>
      <c r="N15" s="26">
        <v>10</v>
      </c>
      <c r="O15" s="26">
        <v>10</v>
      </c>
      <c r="P15" s="26">
        <v>87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22</v>
      </c>
      <c r="J16" s="26">
        <v>11</v>
      </c>
      <c r="K16" s="26">
        <v>11</v>
      </c>
      <c r="L16" s="26">
        <v>5</v>
      </c>
      <c r="M16" s="26">
        <v>8</v>
      </c>
      <c r="N16" s="26">
        <v>12</v>
      </c>
      <c r="O16" s="26">
        <v>10</v>
      </c>
      <c r="P16" s="26">
        <v>79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20</v>
      </c>
      <c r="J17" s="26">
        <v>9</v>
      </c>
      <c r="K17" s="26">
        <v>8</v>
      </c>
      <c r="L17" s="26">
        <v>5</v>
      </c>
      <c r="M17" s="26">
        <v>7</v>
      </c>
      <c r="N17" s="26">
        <v>11</v>
      </c>
      <c r="O17" s="26">
        <v>8</v>
      </c>
      <c r="P17" s="26">
        <v>68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25</v>
      </c>
      <c r="J18" s="26">
        <v>13</v>
      </c>
      <c r="K18" s="26">
        <v>13</v>
      </c>
      <c r="L18" s="26">
        <v>4</v>
      </c>
      <c r="M18" s="26">
        <v>7</v>
      </c>
      <c r="N18" s="26">
        <v>11</v>
      </c>
      <c r="O18" s="26">
        <v>8</v>
      </c>
      <c r="P18" s="26">
        <v>81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19</v>
      </c>
      <c r="J19" s="26">
        <v>9</v>
      </c>
      <c r="K19" s="26">
        <v>8</v>
      </c>
      <c r="L19" s="26">
        <v>5</v>
      </c>
      <c r="M19" s="26">
        <v>8</v>
      </c>
      <c r="N19" s="26">
        <v>9</v>
      </c>
      <c r="O19" s="26">
        <v>6</v>
      </c>
      <c r="P19" s="26">
        <v>64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17</v>
      </c>
      <c r="J20" s="26">
        <v>8</v>
      </c>
      <c r="K20" s="26">
        <v>6</v>
      </c>
      <c r="L20" s="26">
        <v>5</v>
      </c>
      <c r="M20" s="26">
        <v>7</v>
      </c>
      <c r="N20" s="26">
        <v>12</v>
      </c>
      <c r="O20" s="26">
        <v>7</v>
      </c>
      <c r="P20" s="26">
        <v>62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25</v>
      </c>
      <c r="J21" s="26">
        <v>13</v>
      </c>
      <c r="K21" s="26">
        <v>10</v>
      </c>
      <c r="L21" s="26">
        <v>4</v>
      </c>
      <c r="M21" s="26">
        <v>9</v>
      </c>
      <c r="N21" s="26">
        <v>13</v>
      </c>
      <c r="O21" s="26">
        <v>9</v>
      </c>
      <c r="P21" s="26">
        <v>83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26</v>
      </c>
      <c r="J22" s="26">
        <v>10</v>
      </c>
      <c r="K22" s="26">
        <v>10</v>
      </c>
      <c r="L22" s="26">
        <v>4</v>
      </c>
      <c r="M22" s="26">
        <v>7</v>
      </c>
      <c r="N22" s="26">
        <v>12</v>
      </c>
      <c r="O22" s="26">
        <v>6</v>
      </c>
      <c r="P22" s="26">
        <v>75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20</v>
      </c>
      <c r="J5" s="26">
        <v>10</v>
      </c>
      <c r="K5" s="26">
        <v>10</v>
      </c>
      <c r="L5" s="26">
        <v>4</v>
      </c>
      <c r="M5" s="26">
        <v>8</v>
      </c>
      <c r="N5" s="26">
        <v>10</v>
      </c>
      <c r="O5" s="26">
        <v>7</v>
      </c>
      <c r="P5" s="26">
        <v>69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25</v>
      </c>
      <c r="J6" s="26">
        <v>12</v>
      </c>
      <c r="K6" s="26">
        <v>12</v>
      </c>
      <c r="L6" s="26">
        <v>4</v>
      </c>
      <c r="M6" s="26">
        <v>9</v>
      </c>
      <c r="N6" s="26">
        <v>12</v>
      </c>
      <c r="O6" s="26">
        <v>8</v>
      </c>
      <c r="P6" s="26">
        <v>82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12</v>
      </c>
      <c r="J7" s="26">
        <v>7</v>
      </c>
      <c r="K7" s="26">
        <v>8</v>
      </c>
      <c r="L7" s="26">
        <v>4</v>
      </c>
      <c r="M7" s="26">
        <v>5</v>
      </c>
      <c r="N7" s="26">
        <v>6</v>
      </c>
      <c r="O7" s="26">
        <v>8</v>
      </c>
      <c r="P7" s="26">
        <v>50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12</v>
      </c>
      <c r="J8" s="26">
        <v>10</v>
      </c>
      <c r="K8" s="26">
        <v>8</v>
      </c>
      <c r="L8" s="26">
        <v>5</v>
      </c>
      <c r="M8" s="26">
        <v>7</v>
      </c>
      <c r="N8" s="26">
        <v>11</v>
      </c>
      <c r="O8" s="26">
        <v>9</v>
      </c>
      <c r="P8" s="26">
        <v>62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10</v>
      </c>
      <c r="J9" s="26">
        <v>8</v>
      </c>
      <c r="K9" s="26">
        <v>5</v>
      </c>
      <c r="L9" s="26">
        <v>4</v>
      </c>
      <c r="M9" s="26">
        <v>5</v>
      </c>
      <c r="N9" s="26">
        <v>6</v>
      </c>
      <c r="O9" s="26">
        <v>7</v>
      </c>
      <c r="P9" s="26">
        <v>45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15</v>
      </c>
      <c r="J10" s="26">
        <v>8</v>
      </c>
      <c r="K10" s="26">
        <v>10</v>
      </c>
      <c r="L10" s="26">
        <v>4</v>
      </c>
      <c r="M10" s="26">
        <v>6</v>
      </c>
      <c r="N10" s="26">
        <v>8</v>
      </c>
      <c r="O10" s="26">
        <v>10</v>
      </c>
      <c r="P10" s="26">
        <v>61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15</v>
      </c>
      <c r="J11" s="26">
        <v>8</v>
      </c>
      <c r="K11" s="26">
        <v>10</v>
      </c>
      <c r="L11" s="26">
        <v>4</v>
      </c>
      <c r="M11" s="26">
        <v>6</v>
      </c>
      <c r="N11" s="26">
        <v>8</v>
      </c>
      <c r="O11" s="26">
        <v>10</v>
      </c>
      <c r="P11" s="26">
        <v>61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18</v>
      </c>
      <c r="J12" s="26">
        <v>11</v>
      </c>
      <c r="K12" s="26">
        <v>10</v>
      </c>
      <c r="L12" s="26">
        <v>4</v>
      </c>
      <c r="M12" s="26">
        <v>7</v>
      </c>
      <c r="N12" s="26">
        <v>11</v>
      </c>
      <c r="O12" s="26">
        <v>8</v>
      </c>
      <c r="P12" s="26">
        <v>69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22</v>
      </c>
      <c r="J13" s="26">
        <v>13</v>
      </c>
      <c r="K13" s="26">
        <v>12</v>
      </c>
      <c r="L13" s="26">
        <v>5</v>
      </c>
      <c r="M13" s="26">
        <v>8</v>
      </c>
      <c r="N13" s="26">
        <v>12</v>
      </c>
      <c r="O13" s="26">
        <v>5</v>
      </c>
      <c r="P13" s="26">
        <v>77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22</v>
      </c>
      <c r="J14" s="26">
        <v>10</v>
      </c>
      <c r="K14" s="26">
        <v>12</v>
      </c>
      <c r="L14" s="26">
        <v>4</v>
      </c>
      <c r="M14" s="26">
        <v>6</v>
      </c>
      <c r="N14" s="26">
        <v>13</v>
      </c>
      <c r="O14" s="26">
        <v>9</v>
      </c>
      <c r="P14" s="26">
        <v>76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20</v>
      </c>
      <c r="J15" s="26">
        <v>13</v>
      </c>
      <c r="K15" s="26">
        <v>11</v>
      </c>
      <c r="L15" s="26">
        <v>4</v>
      </c>
      <c r="M15" s="26">
        <v>9</v>
      </c>
      <c r="N15" s="26">
        <v>12</v>
      </c>
      <c r="O15" s="26">
        <v>10</v>
      </c>
      <c r="P15" s="26">
        <v>79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20</v>
      </c>
      <c r="J16" s="26">
        <v>10</v>
      </c>
      <c r="K16" s="26">
        <v>10</v>
      </c>
      <c r="L16" s="26">
        <v>4</v>
      </c>
      <c r="M16" s="26">
        <v>9</v>
      </c>
      <c r="N16" s="26">
        <v>13</v>
      </c>
      <c r="O16" s="26">
        <v>10</v>
      </c>
      <c r="P16" s="26">
        <v>76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15</v>
      </c>
      <c r="J17" s="26">
        <v>9</v>
      </c>
      <c r="K17" s="26">
        <v>10</v>
      </c>
      <c r="L17" s="26">
        <v>4</v>
      </c>
      <c r="M17" s="26">
        <v>6</v>
      </c>
      <c r="N17" s="26">
        <v>10</v>
      </c>
      <c r="O17" s="26">
        <v>8</v>
      </c>
      <c r="P17" s="26">
        <v>62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24</v>
      </c>
      <c r="J18" s="26">
        <v>13</v>
      </c>
      <c r="K18" s="26">
        <v>12</v>
      </c>
      <c r="L18" s="26">
        <v>5</v>
      </c>
      <c r="M18" s="26">
        <v>7</v>
      </c>
      <c r="N18" s="26">
        <v>12</v>
      </c>
      <c r="O18" s="26">
        <v>8</v>
      </c>
      <c r="P18" s="26">
        <v>81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19</v>
      </c>
      <c r="J19" s="26">
        <v>9</v>
      </c>
      <c r="K19" s="26">
        <v>10</v>
      </c>
      <c r="L19" s="26">
        <v>3</v>
      </c>
      <c r="M19" s="26">
        <v>8</v>
      </c>
      <c r="N19" s="26">
        <v>6</v>
      </c>
      <c r="O19" s="26">
        <v>5</v>
      </c>
      <c r="P19" s="26">
        <v>60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13</v>
      </c>
      <c r="J20" s="26">
        <v>8</v>
      </c>
      <c r="K20" s="26">
        <v>7</v>
      </c>
      <c r="L20" s="26">
        <v>4</v>
      </c>
      <c r="M20" s="26">
        <v>7</v>
      </c>
      <c r="N20" s="26">
        <v>12</v>
      </c>
      <c r="O20" s="26">
        <v>8</v>
      </c>
      <c r="P20" s="26">
        <v>59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21</v>
      </c>
      <c r="J21" s="26">
        <v>13</v>
      </c>
      <c r="K21" s="26">
        <v>10</v>
      </c>
      <c r="L21" s="26">
        <v>4</v>
      </c>
      <c r="M21" s="26">
        <v>9</v>
      </c>
      <c r="N21" s="26">
        <v>13</v>
      </c>
      <c r="O21" s="26">
        <v>9</v>
      </c>
      <c r="P21" s="26">
        <v>79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18</v>
      </c>
      <c r="J22" s="26">
        <v>10</v>
      </c>
      <c r="K22" s="26">
        <v>9</v>
      </c>
      <c r="L22" s="26">
        <v>5</v>
      </c>
      <c r="M22" s="26">
        <v>7</v>
      </c>
      <c r="N22" s="26">
        <v>12</v>
      </c>
      <c r="O22" s="26">
        <v>6</v>
      </c>
      <c r="P22" s="26">
        <v>67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18</v>
      </c>
      <c r="J5" s="26">
        <v>9</v>
      </c>
      <c r="K5" s="26">
        <v>10</v>
      </c>
      <c r="L5" s="26">
        <v>4</v>
      </c>
      <c r="M5" s="26">
        <v>8</v>
      </c>
      <c r="N5" s="26">
        <v>11</v>
      </c>
      <c r="O5" s="26">
        <v>7</v>
      </c>
      <c r="P5" s="26">
        <v>67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25</v>
      </c>
      <c r="J6" s="26">
        <v>13</v>
      </c>
      <c r="K6" s="26">
        <v>12</v>
      </c>
      <c r="L6" s="26">
        <v>5</v>
      </c>
      <c r="M6" s="26">
        <v>9</v>
      </c>
      <c r="N6" s="26">
        <v>12</v>
      </c>
      <c r="O6" s="26">
        <v>8</v>
      </c>
      <c r="P6" s="26">
        <v>84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10</v>
      </c>
      <c r="J7" s="26">
        <v>8</v>
      </c>
      <c r="K7" s="26">
        <v>7</v>
      </c>
      <c r="L7" s="26">
        <v>4</v>
      </c>
      <c r="M7" s="26">
        <v>4</v>
      </c>
      <c r="N7" s="26">
        <v>6</v>
      </c>
      <c r="O7" s="26">
        <v>8</v>
      </c>
      <c r="P7" s="26">
        <v>47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15</v>
      </c>
      <c r="J8" s="26">
        <v>7</v>
      </c>
      <c r="K8" s="26">
        <v>7</v>
      </c>
      <c r="L8" s="26">
        <v>5</v>
      </c>
      <c r="M8" s="26">
        <v>8</v>
      </c>
      <c r="N8" s="26">
        <v>13</v>
      </c>
      <c r="O8" s="26">
        <v>9</v>
      </c>
      <c r="P8" s="26">
        <v>64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14</v>
      </c>
      <c r="J9" s="26">
        <v>9</v>
      </c>
      <c r="K9" s="26">
        <v>7</v>
      </c>
      <c r="L9" s="26">
        <v>4</v>
      </c>
      <c r="M9" s="26">
        <v>5</v>
      </c>
      <c r="N9" s="26">
        <v>7</v>
      </c>
      <c r="O9" s="26">
        <v>7</v>
      </c>
      <c r="P9" s="26">
        <v>53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18</v>
      </c>
      <c r="J10" s="26">
        <v>9</v>
      </c>
      <c r="K10" s="26">
        <v>8</v>
      </c>
      <c r="L10" s="26">
        <v>4</v>
      </c>
      <c r="M10" s="26">
        <v>7</v>
      </c>
      <c r="N10" s="26">
        <v>9</v>
      </c>
      <c r="O10" s="26">
        <v>10</v>
      </c>
      <c r="P10" s="26">
        <v>65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17</v>
      </c>
      <c r="J11" s="26">
        <v>8</v>
      </c>
      <c r="K11" s="26">
        <v>6</v>
      </c>
      <c r="L11" s="26">
        <v>4</v>
      </c>
      <c r="M11" s="26">
        <v>7</v>
      </c>
      <c r="N11" s="26">
        <v>10</v>
      </c>
      <c r="O11" s="26">
        <v>10</v>
      </c>
      <c r="P11" s="26">
        <v>62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22</v>
      </c>
      <c r="J12" s="26">
        <v>12</v>
      </c>
      <c r="K12" s="26">
        <v>10</v>
      </c>
      <c r="L12" s="26">
        <v>4</v>
      </c>
      <c r="M12" s="26">
        <v>8</v>
      </c>
      <c r="N12" s="26">
        <v>12</v>
      </c>
      <c r="O12" s="26">
        <v>9</v>
      </c>
      <c r="P12" s="26">
        <v>77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25</v>
      </c>
      <c r="J13" s="26">
        <v>14</v>
      </c>
      <c r="K13" s="26">
        <v>12</v>
      </c>
      <c r="L13" s="26">
        <v>5</v>
      </c>
      <c r="M13" s="26">
        <v>9</v>
      </c>
      <c r="N13" s="26">
        <v>12</v>
      </c>
      <c r="O13" s="26">
        <v>5</v>
      </c>
      <c r="P13" s="26">
        <v>82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20</v>
      </c>
      <c r="J14" s="26">
        <v>10</v>
      </c>
      <c r="K14" s="26">
        <v>10</v>
      </c>
      <c r="L14" s="26">
        <v>4</v>
      </c>
      <c r="M14" s="26">
        <v>7</v>
      </c>
      <c r="N14" s="26">
        <v>13</v>
      </c>
      <c r="O14" s="26">
        <v>9</v>
      </c>
      <c r="P14" s="26">
        <v>73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25</v>
      </c>
      <c r="J15" s="26">
        <v>14</v>
      </c>
      <c r="K15" s="26">
        <v>12</v>
      </c>
      <c r="L15" s="26">
        <v>5</v>
      </c>
      <c r="M15" s="26">
        <v>8</v>
      </c>
      <c r="N15" s="26">
        <v>12</v>
      </c>
      <c r="O15" s="26">
        <v>10</v>
      </c>
      <c r="P15" s="26">
        <v>86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17</v>
      </c>
      <c r="J16" s="26">
        <v>11</v>
      </c>
      <c r="K16" s="26">
        <v>10</v>
      </c>
      <c r="L16" s="26">
        <v>5</v>
      </c>
      <c r="M16" s="26">
        <v>8</v>
      </c>
      <c r="N16" s="26">
        <v>13</v>
      </c>
      <c r="O16" s="26">
        <v>10</v>
      </c>
      <c r="P16" s="26">
        <v>74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12</v>
      </c>
      <c r="J17" s="26">
        <v>9</v>
      </c>
      <c r="K17" s="26">
        <v>6</v>
      </c>
      <c r="L17" s="26">
        <v>5</v>
      </c>
      <c r="M17" s="26">
        <v>7</v>
      </c>
      <c r="N17" s="26">
        <v>11</v>
      </c>
      <c r="O17" s="26">
        <v>8</v>
      </c>
      <c r="P17" s="26">
        <v>58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18</v>
      </c>
      <c r="J18" s="26">
        <v>13</v>
      </c>
      <c r="K18" s="26">
        <v>10</v>
      </c>
      <c r="L18" s="26">
        <v>5</v>
      </c>
      <c r="M18" s="26">
        <v>8</v>
      </c>
      <c r="N18" s="26">
        <v>12</v>
      </c>
      <c r="O18" s="26">
        <v>8</v>
      </c>
      <c r="P18" s="26">
        <v>74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10</v>
      </c>
      <c r="J19" s="26">
        <v>10</v>
      </c>
      <c r="K19" s="26">
        <v>7</v>
      </c>
      <c r="L19" s="26">
        <v>5</v>
      </c>
      <c r="M19" s="26">
        <v>8</v>
      </c>
      <c r="N19" s="26">
        <v>11</v>
      </c>
      <c r="O19" s="26">
        <v>7</v>
      </c>
      <c r="P19" s="26">
        <v>58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8</v>
      </c>
      <c r="J20" s="26">
        <v>8</v>
      </c>
      <c r="K20" s="26">
        <v>6</v>
      </c>
      <c r="L20" s="26">
        <v>5</v>
      </c>
      <c r="M20" s="26">
        <v>7</v>
      </c>
      <c r="N20" s="26">
        <v>13</v>
      </c>
      <c r="O20" s="26">
        <v>8</v>
      </c>
      <c r="P20" s="26">
        <v>55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26</v>
      </c>
      <c r="J21" s="26">
        <v>13</v>
      </c>
      <c r="K21" s="26">
        <v>13</v>
      </c>
      <c r="L21" s="26">
        <v>5</v>
      </c>
      <c r="M21" s="26">
        <v>9</v>
      </c>
      <c r="N21" s="26">
        <v>13</v>
      </c>
      <c r="O21" s="26">
        <v>9</v>
      </c>
      <c r="P21" s="26">
        <v>88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19</v>
      </c>
      <c r="J22" s="26">
        <v>11</v>
      </c>
      <c r="K22" s="26">
        <v>10</v>
      </c>
      <c r="L22" s="26">
        <v>5</v>
      </c>
      <c r="M22" s="26">
        <v>7</v>
      </c>
      <c r="N22" s="26">
        <v>12</v>
      </c>
      <c r="O22" s="26">
        <v>6</v>
      </c>
      <c r="P22" s="26">
        <v>70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20</v>
      </c>
      <c r="J5" s="26">
        <v>11</v>
      </c>
      <c r="K5" s="26">
        <v>11</v>
      </c>
      <c r="L5" s="26">
        <v>4</v>
      </c>
      <c r="M5" s="26">
        <v>8</v>
      </c>
      <c r="N5" s="26">
        <v>11</v>
      </c>
      <c r="O5" s="26">
        <v>7</v>
      </c>
      <c r="P5" s="26">
        <v>72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25</v>
      </c>
      <c r="J6" s="26">
        <v>12</v>
      </c>
      <c r="K6" s="26">
        <v>11</v>
      </c>
      <c r="L6" s="26">
        <v>5</v>
      </c>
      <c r="M6" s="26">
        <v>9</v>
      </c>
      <c r="N6" s="26">
        <v>13</v>
      </c>
      <c r="O6" s="26">
        <v>9</v>
      </c>
      <c r="P6" s="26">
        <v>84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15</v>
      </c>
      <c r="J7" s="26">
        <v>10</v>
      </c>
      <c r="K7" s="26">
        <v>5</v>
      </c>
      <c r="L7" s="26">
        <v>3</v>
      </c>
      <c r="M7" s="26">
        <v>5</v>
      </c>
      <c r="N7" s="26">
        <v>8</v>
      </c>
      <c r="O7" s="26">
        <v>8</v>
      </c>
      <c r="P7" s="26">
        <v>54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18</v>
      </c>
      <c r="J8" s="26">
        <v>10</v>
      </c>
      <c r="K8" s="26">
        <v>6</v>
      </c>
      <c r="L8" s="26">
        <v>5</v>
      </c>
      <c r="M8" s="26">
        <v>9</v>
      </c>
      <c r="N8" s="26">
        <v>11</v>
      </c>
      <c r="O8" s="26">
        <v>9</v>
      </c>
      <c r="P8" s="26">
        <v>68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20</v>
      </c>
      <c r="J9" s="26">
        <v>10</v>
      </c>
      <c r="K9" s="26">
        <v>5</v>
      </c>
      <c r="L9" s="26">
        <v>4</v>
      </c>
      <c r="M9" s="26">
        <v>5</v>
      </c>
      <c r="N9" s="26">
        <v>8</v>
      </c>
      <c r="O9" s="26">
        <v>8</v>
      </c>
      <c r="P9" s="26">
        <v>60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15</v>
      </c>
      <c r="J10" s="26">
        <v>10</v>
      </c>
      <c r="K10" s="26">
        <v>4</v>
      </c>
      <c r="L10" s="26">
        <v>5</v>
      </c>
      <c r="M10" s="26">
        <v>8</v>
      </c>
      <c r="N10" s="26">
        <v>12</v>
      </c>
      <c r="O10" s="26">
        <v>10</v>
      </c>
      <c r="P10" s="26">
        <v>64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18</v>
      </c>
      <c r="J11" s="26">
        <v>8</v>
      </c>
      <c r="K11" s="26">
        <v>6</v>
      </c>
      <c r="L11" s="26">
        <v>4</v>
      </c>
      <c r="M11" s="26">
        <v>7</v>
      </c>
      <c r="N11" s="26">
        <v>9</v>
      </c>
      <c r="O11" s="26">
        <v>10</v>
      </c>
      <c r="P11" s="26">
        <v>62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25</v>
      </c>
      <c r="J12" s="26">
        <v>11</v>
      </c>
      <c r="K12" s="26">
        <v>12</v>
      </c>
      <c r="L12" s="26">
        <v>4</v>
      </c>
      <c r="M12" s="26">
        <v>8</v>
      </c>
      <c r="N12" s="26">
        <v>11</v>
      </c>
      <c r="O12" s="26">
        <v>8</v>
      </c>
      <c r="P12" s="26">
        <v>79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25</v>
      </c>
      <c r="J13" s="26">
        <v>13</v>
      </c>
      <c r="K13" s="26">
        <v>12</v>
      </c>
      <c r="L13" s="26">
        <v>4</v>
      </c>
      <c r="M13" s="26">
        <v>9</v>
      </c>
      <c r="N13" s="26">
        <v>13</v>
      </c>
      <c r="O13" s="26">
        <v>5</v>
      </c>
      <c r="P13" s="26">
        <v>81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25</v>
      </c>
      <c r="J14" s="26">
        <v>10</v>
      </c>
      <c r="K14" s="26">
        <v>12</v>
      </c>
      <c r="L14" s="26">
        <v>4</v>
      </c>
      <c r="M14" s="26">
        <v>7</v>
      </c>
      <c r="N14" s="26">
        <v>13</v>
      </c>
      <c r="O14" s="26">
        <v>9</v>
      </c>
      <c r="P14" s="26">
        <v>80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28</v>
      </c>
      <c r="J15" s="26">
        <v>14</v>
      </c>
      <c r="K15" s="26">
        <v>13</v>
      </c>
      <c r="L15" s="26">
        <v>5</v>
      </c>
      <c r="M15" s="26">
        <v>8</v>
      </c>
      <c r="N15" s="26">
        <v>10</v>
      </c>
      <c r="O15" s="26">
        <v>10</v>
      </c>
      <c r="P15" s="26">
        <v>88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20</v>
      </c>
      <c r="J16" s="26">
        <v>10</v>
      </c>
      <c r="K16" s="26">
        <v>7</v>
      </c>
      <c r="L16" s="26">
        <v>5</v>
      </c>
      <c r="M16" s="26">
        <v>8</v>
      </c>
      <c r="N16" s="26">
        <v>11</v>
      </c>
      <c r="O16" s="26">
        <v>10</v>
      </c>
      <c r="P16" s="26">
        <v>71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20</v>
      </c>
      <c r="J17" s="26">
        <v>10</v>
      </c>
      <c r="K17" s="26">
        <v>6</v>
      </c>
      <c r="L17" s="26">
        <v>4</v>
      </c>
      <c r="M17" s="26">
        <v>7</v>
      </c>
      <c r="N17" s="26">
        <v>11</v>
      </c>
      <c r="O17" s="26">
        <v>8</v>
      </c>
      <c r="P17" s="26">
        <v>66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25</v>
      </c>
      <c r="J18" s="26">
        <v>13</v>
      </c>
      <c r="K18" s="26">
        <v>13</v>
      </c>
      <c r="L18" s="26">
        <v>4</v>
      </c>
      <c r="M18" s="26">
        <v>7</v>
      </c>
      <c r="N18" s="26">
        <v>12</v>
      </c>
      <c r="O18" s="26">
        <v>8</v>
      </c>
      <c r="P18" s="26">
        <v>82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15</v>
      </c>
      <c r="J19" s="26">
        <v>10</v>
      </c>
      <c r="K19" s="26">
        <v>5</v>
      </c>
      <c r="L19" s="26">
        <v>4</v>
      </c>
      <c r="M19" s="26">
        <v>8</v>
      </c>
      <c r="N19" s="26">
        <v>8</v>
      </c>
      <c r="O19" s="26">
        <v>6</v>
      </c>
      <c r="P19" s="26">
        <v>56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15</v>
      </c>
      <c r="J20" s="26">
        <v>10</v>
      </c>
      <c r="K20" s="26">
        <v>5</v>
      </c>
      <c r="L20" s="26">
        <v>4</v>
      </c>
      <c r="M20" s="26">
        <v>8</v>
      </c>
      <c r="N20" s="26">
        <v>12</v>
      </c>
      <c r="O20" s="26">
        <v>8</v>
      </c>
      <c r="P20" s="26">
        <v>62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25</v>
      </c>
      <c r="J21" s="26">
        <v>13</v>
      </c>
      <c r="K21" s="26">
        <v>11</v>
      </c>
      <c r="L21" s="26">
        <v>5</v>
      </c>
      <c r="M21" s="26">
        <v>10</v>
      </c>
      <c r="N21" s="26">
        <v>13</v>
      </c>
      <c r="O21" s="26">
        <v>10</v>
      </c>
      <c r="P21" s="26">
        <v>87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19</v>
      </c>
      <c r="J22" s="26">
        <v>15</v>
      </c>
      <c r="K22" s="26">
        <v>10</v>
      </c>
      <c r="L22" s="26">
        <v>4</v>
      </c>
      <c r="M22" s="26">
        <v>7</v>
      </c>
      <c r="N22" s="26">
        <v>11</v>
      </c>
      <c r="O22" s="26">
        <v>6</v>
      </c>
      <c r="P22" s="26">
        <v>72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19</v>
      </c>
      <c r="J5" s="26">
        <v>8</v>
      </c>
      <c r="K5" s="26">
        <v>9</v>
      </c>
      <c r="L5" s="26">
        <v>4</v>
      </c>
      <c r="M5" s="26">
        <v>8</v>
      </c>
      <c r="N5" s="26">
        <v>13</v>
      </c>
      <c r="O5" s="26">
        <v>7</v>
      </c>
      <c r="P5" s="26">
        <v>68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19</v>
      </c>
      <c r="J6" s="26">
        <v>12</v>
      </c>
      <c r="K6" s="26">
        <v>9</v>
      </c>
      <c r="L6" s="26">
        <v>5</v>
      </c>
      <c r="M6" s="26">
        <v>9</v>
      </c>
      <c r="N6" s="26">
        <v>12</v>
      </c>
      <c r="O6" s="26">
        <v>9</v>
      </c>
      <c r="P6" s="26">
        <v>75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16</v>
      </c>
      <c r="J7" s="26">
        <v>10</v>
      </c>
      <c r="K7" s="26">
        <v>8</v>
      </c>
      <c r="L7" s="26">
        <v>3</v>
      </c>
      <c r="M7" s="26">
        <v>5</v>
      </c>
      <c r="N7" s="26">
        <v>9</v>
      </c>
      <c r="O7" s="26">
        <v>8</v>
      </c>
      <c r="P7" s="26">
        <v>59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20</v>
      </c>
      <c r="J8" s="26">
        <v>12</v>
      </c>
      <c r="K8" s="26">
        <v>11</v>
      </c>
      <c r="L8" s="26">
        <v>4</v>
      </c>
      <c r="M8" s="26">
        <v>9</v>
      </c>
      <c r="N8" s="26">
        <v>10</v>
      </c>
      <c r="O8" s="26">
        <v>10</v>
      </c>
      <c r="P8" s="26">
        <v>76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24</v>
      </c>
      <c r="J9" s="26">
        <v>12</v>
      </c>
      <c r="K9" s="26">
        <v>13</v>
      </c>
      <c r="L9" s="26">
        <v>4</v>
      </c>
      <c r="M9" s="26">
        <v>5</v>
      </c>
      <c r="N9" s="26">
        <v>9</v>
      </c>
      <c r="O9" s="26">
        <v>9</v>
      </c>
      <c r="P9" s="26">
        <v>76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17</v>
      </c>
      <c r="J10" s="26">
        <v>11</v>
      </c>
      <c r="K10" s="26">
        <v>8</v>
      </c>
      <c r="L10" s="26">
        <v>5</v>
      </c>
      <c r="M10" s="26">
        <v>8</v>
      </c>
      <c r="N10" s="26">
        <v>8</v>
      </c>
      <c r="O10" s="26">
        <v>10</v>
      </c>
      <c r="P10" s="26">
        <v>67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22</v>
      </c>
      <c r="J11" s="26">
        <v>11</v>
      </c>
      <c r="K11" s="26">
        <v>14</v>
      </c>
      <c r="L11" s="26">
        <v>4</v>
      </c>
      <c r="M11" s="26">
        <v>8</v>
      </c>
      <c r="N11" s="26">
        <v>7</v>
      </c>
      <c r="O11" s="26">
        <v>10</v>
      </c>
      <c r="P11" s="26">
        <v>76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25</v>
      </c>
      <c r="J12" s="26">
        <v>11</v>
      </c>
      <c r="K12" s="26">
        <v>13</v>
      </c>
      <c r="L12" s="26">
        <v>4</v>
      </c>
      <c r="M12" s="26">
        <v>8</v>
      </c>
      <c r="N12" s="26">
        <v>7</v>
      </c>
      <c r="O12" s="26">
        <v>10</v>
      </c>
      <c r="P12" s="26">
        <v>78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22</v>
      </c>
      <c r="J13" s="26">
        <v>12</v>
      </c>
      <c r="K13" s="26">
        <v>13</v>
      </c>
      <c r="L13" s="26">
        <v>4</v>
      </c>
      <c r="M13" s="26">
        <v>9</v>
      </c>
      <c r="N13" s="26">
        <v>10</v>
      </c>
      <c r="O13" s="26">
        <v>7</v>
      </c>
      <c r="P13" s="26">
        <v>77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20</v>
      </c>
      <c r="J14" s="26">
        <v>11</v>
      </c>
      <c r="K14" s="26">
        <v>11</v>
      </c>
      <c r="L14" s="26">
        <v>3</v>
      </c>
      <c r="M14" s="26">
        <v>6</v>
      </c>
      <c r="N14" s="26">
        <v>9</v>
      </c>
      <c r="O14" s="26">
        <v>9</v>
      </c>
      <c r="P14" s="26">
        <v>69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26</v>
      </c>
      <c r="J15" s="26">
        <v>12</v>
      </c>
      <c r="K15" s="26">
        <v>13</v>
      </c>
      <c r="L15" s="26">
        <v>5</v>
      </c>
      <c r="M15" s="26">
        <v>8</v>
      </c>
      <c r="N15" s="26">
        <v>12</v>
      </c>
      <c r="O15" s="26">
        <v>10</v>
      </c>
      <c r="P15" s="26">
        <v>86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18</v>
      </c>
      <c r="J16" s="26">
        <v>11</v>
      </c>
      <c r="K16" s="26">
        <v>11</v>
      </c>
      <c r="L16" s="26">
        <v>5</v>
      </c>
      <c r="M16" s="26">
        <v>8</v>
      </c>
      <c r="N16" s="26">
        <v>8</v>
      </c>
      <c r="O16" s="26">
        <v>10</v>
      </c>
      <c r="P16" s="26">
        <v>71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20</v>
      </c>
      <c r="J17" s="26">
        <v>11</v>
      </c>
      <c r="K17" s="26">
        <v>10</v>
      </c>
      <c r="L17" s="26">
        <v>4</v>
      </c>
      <c r="M17" s="26">
        <v>7</v>
      </c>
      <c r="N17" s="26">
        <v>8</v>
      </c>
      <c r="O17" s="26">
        <v>9</v>
      </c>
      <c r="P17" s="26">
        <v>69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24</v>
      </c>
      <c r="J18" s="26">
        <v>12</v>
      </c>
      <c r="K18" s="26">
        <v>13</v>
      </c>
      <c r="L18" s="26">
        <v>4</v>
      </c>
      <c r="M18" s="26">
        <v>7</v>
      </c>
      <c r="N18" s="26">
        <v>8</v>
      </c>
      <c r="O18" s="26">
        <v>9</v>
      </c>
      <c r="P18" s="26">
        <v>77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20</v>
      </c>
      <c r="J19" s="26">
        <v>13</v>
      </c>
      <c r="K19" s="26">
        <v>10</v>
      </c>
      <c r="L19" s="26">
        <v>4</v>
      </c>
      <c r="M19" s="26">
        <v>8</v>
      </c>
      <c r="N19" s="26">
        <v>6</v>
      </c>
      <c r="O19" s="26">
        <v>9</v>
      </c>
      <c r="P19" s="26">
        <v>70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15</v>
      </c>
      <c r="J20" s="26">
        <v>9</v>
      </c>
      <c r="K20" s="26">
        <v>8</v>
      </c>
      <c r="L20" s="26">
        <v>4</v>
      </c>
      <c r="M20" s="26">
        <v>8</v>
      </c>
      <c r="N20" s="26">
        <v>8</v>
      </c>
      <c r="O20" s="26">
        <v>8</v>
      </c>
      <c r="P20" s="26">
        <v>60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23</v>
      </c>
      <c r="J21" s="26">
        <v>13</v>
      </c>
      <c r="K21" s="26">
        <v>13</v>
      </c>
      <c r="L21" s="26">
        <v>5</v>
      </c>
      <c r="M21" s="26">
        <v>10</v>
      </c>
      <c r="N21" s="26">
        <v>13</v>
      </c>
      <c r="O21" s="26">
        <v>10</v>
      </c>
      <c r="P21" s="26">
        <v>87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22</v>
      </c>
      <c r="J22" s="26">
        <v>11</v>
      </c>
      <c r="K22" s="26">
        <v>12</v>
      </c>
      <c r="L22" s="26">
        <v>4</v>
      </c>
      <c r="M22" s="26">
        <v>8</v>
      </c>
      <c r="N22" s="26">
        <v>12</v>
      </c>
      <c r="O22" s="26">
        <v>7</v>
      </c>
      <c r="P22" s="26">
        <v>76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C16" sqref="C16"/>
    </sheetView>
  </sheetViews>
  <sheetFormatPr defaultRowHeight="12.75" x14ac:dyDescent="0.25"/>
  <cols>
    <col min="1" max="1" width="9.140625" style="23"/>
    <col min="2" max="2" width="37.7109375" style="23" customWidth="1"/>
    <col min="3" max="3" width="42.42578125" style="23" customWidth="1"/>
    <col min="4" max="4" width="11.28515625" style="23" bestFit="1" customWidth="1"/>
    <col min="5" max="16" width="9.28515625" style="23" bestFit="1" customWidth="1"/>
    <col min="17" max="248" width="9.140625" style="23"/>
    <col min="249" max="249" width="37.7109375" style="23" customWidth="1"/>
    <col min="250" max="250" width="42.42578125" style="23" customWidth="1"/>
    <col min="251" max="504" width="9.140625" style="23"/>
    <col min="505" max="505" width="37.7109375" style="23" customWidth="1"/>
    <col min="506" max="506" width="42.42578125" style="23" customWidth="1"/>
    <col min="507" max="760" width="9.140625" style="23"/>
    <col min="761" max="761" width="37.7109375" style="23" customWidth="1"/>
    <col min="762" max="762" width="42.42578125" style="23" customWidth="1"/>
    <col min="763" max="1016" width="9.140625" style="23"/>
    <col min="1017" max="1017" width="37.7109375" style="23" customWidth="1"/>
    <col min="1018" max="1018" width="42.42578125" style="23" customWidth="1"/>
    <col min="1019" max="1272" width="9.140625" style="23"/>
    <col min="1273" max="1273" width="37.7109375" style="23" customWidth="1"/>
    <col min="1274" max="1274" width="42.42578125" style="23" customWidth="1"/>
    <col min="1275" max="1528" width="9.140625" style="23"/>
    <col min="1529" max="1529" width="37.7109375" style="23" customWidth="1"/>
    <col min="1530" max="1530" width="42.42578125" style="23" customWidth="1"/>
    <col min="1531" max="1784" width="9.140625" style="23"/>
    <col min="1785" max="1785" width="37.7109375" style="23" customWidth="1"/>
    <col min="1786" max="1786" width="42.42578125" style="23" customWidth="1"/>
    <col min="1787" max="2040" width="9.140625" style="23"/>
    <col min="2041" max="2041" width="37.7109375" style="23" customWidth="1"/>
    <col min="2042" max="2042" width="42.42578125" style="23" customWidth="1"/>
    <col min="2043" max="2296" width="9.140625" style="23"/>
    <col min="2297" max="2297" width="37.7109375" style="23" customWidth="1"/>
    <col min="2298" max="2298" width="42.42578125" style="23" customWidth="1"/>
    <col min="2299" max="2552" width="9.140625" style="23"/>
    <col min="2553" max="2553" width="37.7109375" style="23" customWidth="1"/>
    <col min="2554" max="2554" width="42.42578125" style="23" customWidth="1"/>
    <col min="2555" max="2808" width="9.140625" style="23"/>
    <col min="2809" max="2809" width="37.7109375" style="23" customWidth="1"/>
    <col min="2810" max="2810" width="42.42578125" style="23" customWidth="1"/>
    <col min="2811" max="3064" width="9.140625" style="23"/>
    <col min="3065" max="3065" width="37.7109375" style="23" customWidth="1"/>
    <col min="3066" max="3066" width="42.42578125" style="23" customWidth="1"/>
    <col min="3067" max="3320" width="9.140625" style="23"/>
    <col min="3321" max="3321" width="37.7109375" style="23" customWidth="1"/>
    <col min="3322" max="3322" width="42.42578125" style="23" customWidth="1"/>
    <col min="3323" max="3576" width="9.140625" style="23"/>
    <col min="3577" max="3577" width="37.7109375" style="23" customWidth="1"/>
    <col min="3578" max="3578" width="42.42578125" style="23" customWidth="1"/>
    <col min="3579" max="3832" width="9.140625" style="23"/>
    <col min="3833" max="3833" width="37.7109375" style="23" customWidth="1"/>
    <col min="3834" max="3834" width="42.42578125" style="23" customWidth="1"/>
    <col min="3835" max="4088" width="9.140625" style="23"/>
    <col min="4089" max="4089" width="37.7109375" style="23" customWidth="1"/>
    <col min="4090" max="4090" width="42.42578125" style="23" customWidth="1"/>
    <col min="4091" max="4344" width="9.140625" style="23"/>
    <col min="4345" max="4345" width="37.7109375" style="23" customWidth="1"/>
    <col min="4346" max="4346" width="42.42578125" style="23" customWidth="1"/>
    <col min="4347" max="4600" width="9.140625" style="23"/>
    <col min="4601" max="4601" width="37.7109375" style="23" customWidth="1"/>
    <col min="4602" max="4602" width="42.42578125" style="23" customWidth="1"/>
    <col min="4603" max="4856" width="9.140625" style="23"/>
    <col min="4857" max="4857" width="37.7109375" style="23" customWidth="1"/>
    <col min="4858" max="4858" width="42.42578125" style="23" customWidth="1"/>
    <col min="4859" max="5112" width="9.140625" style="23"/>
    <col min="5113" max="5113" width="37.7109375" style="23" customWidth="1"/>
    <col min="5114" max="5114" width="42.42578125" style="23" customWidth="1"/>
    <col min="5115" max="5368" width="9.140625" style="23"/>
    <col min="5369" max="5369" width="37.7109375" style="23" customWidth="1"/>
    <col min="5370" max="5370" width="42.42578125" style="23" customWidth="1"/>
    <col min="5371" max="5624" width="9.140625" style="23"/>
    <col min="5625" max="5625" width="37.7109375" style="23" customWidth="1"/>
    <col min="5626" max="5626" width="42.42578125" style="23" customWidth="1"/>
    <col min="5627" max="5880" width="9.140625" style="23"/>
    <col min="5881" max="5881" width="37.7109375" style="23" customWidth="1"/>
    <col min="5882" max="5882" width="42.42578125" style="23" customWidth="1"/>
    <col min="5883" max="6136" width="9.140625" style="23"/>
    <col min="6137" max="6137" width="37.7109375" style="23" customWidth="1"/>
    <col min="6138" max="6138" width="42.42578125" style="23" customWidth="1"/>
    <col min="6139" max="6392" width="9.140625" style="23"/>
    <col min="6393" max="6393" width="37.7109375" style="23" customWidth="1"/>
    <col min="6394" max="6394" width="42.42578125" style="23" customWidth="1"/>
    <col min="6395" max="6648" width="9.140625" style="23"/>
    <col min="6649" max="6649" width="37.7109375" style="23" customWidth="1"/>
    <col min="6650" max="6650" width="42.42578125" style="23" customWidth="1"/>
    <col min="6651" max="6904" width="9.140625" style="23"/>
    <col min="6905" max="6905" width="37.7109375" style="23" customWidth="1"/>
    <col min="6906" max="6906" width="42.42578125" style="23" customWidth="1"/>
    <col min="6907" max="7160" width="9.140625" style="23"/>
    <col min="7161" max="7161" width="37.7109375" style="23" customWidth="1"/>
    <col min="7162" max="7162" width="42.42578125" style="23" customWidth="1"/>
    <col min="7163" max="7416" width="9.140625" style="23"/>
    <col min="7417" max="7417" width="37.7109375" style="23" customWidth="1"/>
    <col min="7418" max="7418" width="42.42578125" style="23" customWidth="1"/>
    <col min="7419" max="7672" width="9.140625" style="23"/>
    <col min="7673" max="7673" width="37.7109375" style="23" customWidth="1"/>
    <col min="7674" max="7674" width="42.42578125" style="23" customWidth="1"/>
    <col min="7675" max="7928" width="9.140625" style="23"/>
    <col min="7929" max="7929" width="37.7109375" style="23" customWidth="1"/>
    <col min="7930" max="7930" width="42.42578125" style="23" customWidth="1"/>
    <col min="7931" max="8184" width="9.140625" style="23"/>
    <col min="8185" max="8185" width="37.7109375" style="23" customWidth="1"/>
    <col min="8186" max="8186" width="42.42578125" style="23" customWidth="1"/>
    <col min="8187" max="8440" width="9.140625" style="23"/>
    <col min="8441" max="8441" width="37.7109375" style="23" customWidth="1"/>
    <col min="8442" max="8442" width="42.42578125" style="23" customWidth="1"/>
    <col min="8443" max="8696" width="9.140625" style="23"/>
    <col min="8697" max="8697" width="37.7109375" style="23" customWidth="1"/>
    <col min="8698" max="8698" width="42.42578125" style="23" customWidth="1"/>
    <col min="8699" max="8952" width="9.140625" style="23"/>
    <col min="8953" max="8953" width="37.7109375" style="23" customWidth="1"/>
    <col min="8954" max="8954" width="42.42578125" style="23" customWidth="1"/>
    <col min="8955" max="9208" width="9.140625" style="23"/>
    <col min="9209" max="9209" width="37.7109375" style="23" customWidth="1"/>
    <col min="9210" max="9210" width="42.42578125" style="23" customWidth="1"/>
    <col min="9211" max="9464" width="9.140625" style="23"/>
    <col min="9465" max="9465" width="37.7109375" style="23" customWidth="1"/>
    <col min="9466" max="9466" width="42.42578125" style="23" customWidth="1"/>
    <col min="9467" max="9720" width="9.140625" style="23"/>
    <col min="9721" max="9721" width="37.7109375" style="23" customWidth="1"/>
    <col min="9722" max="9722" width="42.42578125" style="23" customWidth="1"/>
    <col min="9723" max="9976" width="9.140625" style="23"/>
    <col min="9977" max="9977" width="37.7109375" style="23" customWidth="1"/>
    <col min="9978" max="9978" width="42.42578125" style="23" customWidth="1"/>
    <col min="9979" max="10232" width="9.140625" style="23"/>
    <col min="10233" max="10233" width="37.7109375" style="23" customWidth="1"/>
    <col min="10234" max="10234" width="42.42578125" style="23" customWidth="1"/>
    <col min="10235" max="10488" width="9.140625" style="23"/>
    <col min="10489" max="10489" width="37.7109375" style="23" customWidth="1"/>
    <col min="10490" max="10490" width="42.42578125" style="23" customWidth="1"/>
    <col min="10491" max="10744" width="9.140625" style="23"/>
    <col min="10745" max="10745" width="37.7109375" style="23" customWidth="1"/>
    <col min="10746" max="10746" width="42.42578125" style="23" customWidth="1"/>
    <col min="10747" max="11000" width="9.140625" style="23"/>
    <col min="11001" max="11001" width="37.7109375" style="23" customWidth="1"/>
    <col min="11002" max="11002" width="42.42578125" style="23" customWidth="1"/>
    <col min="11003" max="11256" width="9.140625" style="23"/>
    <col min="11257" max="11257" width="37.7109375" style="23" customWidth="1"/>
    <col min="11258" max="11258" width="42.42578125" style="23" customWidth="1"/>
    <col min="11259" max="11512" width="9.140625" style="23"/>
    <col min="11513" max="11513" width="37.7109375" style="23" customWidth="1"/>
    <col min="11514" max="11514" width="42.42578125" style="23" customWidth="1"/>
    <col min="11515" max="11768" width="9.140625" style="23"/>
    <col min="11769" max="11769" width="37.7109375" style="23" customWidth="1"/>
    <col min="11770" max="11770" width="42.42578125" style="23" customWidth="1"/>
    <col min="11771" max="12024" width="9.140625" style="23"/>
    <col min="12025" max="12025" width="37.7109375" style="23" customWidth="1"/>
    <col min="12026" max="12026" width="42.42578125" style="23" customWidth="1"/>
    <col min="12027" max="12280" width="9.140625" style="23"/>
    <col min="12281" max="12281" width="37.7109375" style="23" customWidth="1"/>
    <col min="12282" max="12282" width="42.42578125" style="23" customWidth="1"/>
    <col min="12283" max="12536" width="9.140625" style="23"/>
    <col min="12537" max="12537" width="37.7109375" style="23" customWidth="1"/>
    <col min="12538" max="12538" width="42.42578125" style="23" customWidth="1"/>
    <col min="12539" max="12792" width="9.140625" style="23"/>
    <col min="12793" max="12793" width="37.7109375" style="23" customWidth="1"/>
    <col min="12794" max="12794" width="42.42578125" style="23" customWidth="1"/>
    <col min="12795" max="13048" width="9.140625" style="23"/>
    <col min="13049" max="13049" width="37.7109375" style="23" customWidth="1"/>
    <col min="13050" max="13050" width="42.42578125" style="23" customWidth="1"/>
    <col min="13051" max="13304" width="9.140625" style="23"/>
    <col min="13305" max="13305" width="37.7109375" style="23" customWidth="1"/>
    <col min="13306" max="13306" width="42.42578125" style="23" customWidth="1"/>
    <col min="13307" max="13560" width="9.140625" style="23"/>
    <col min="13561" max="13561" width="37.7109375" style="23" customWidth="1"/>
    <col min="13562" max="13562" width="42.42578125" style="23" customWidth="1"/>
    <col min="13563" max="13816" width="9.140625" style="23"/>
    <col min="13817" max="13817" width="37.7109375" style="23" customWidth="1"/>
    <col min="13818" max="13818" width="42.42578125" style="23" customWidth="1"/>
    <col min="13819" max="14072" width="9.140625" style="23"/>
    <col min="14073" max="14073" width="37.7109375" style="23" customWidth="1"/>
    <col min="14074" max="14074" width="42.42578125" style="23" customWidth="1"/>
    <col min="14075" max="14328" width="9.140625" style="23"/>
    <col min="14329" max="14329" width="37.7109375" style="23" customWidth="1"/>
    <col min="14330" max="14330" width="42.42578125" style="23" customWidth="1"/>
    <col min="14331" max="14584" width="9.140625" style="23"/>
    <col min="14585" max="14585" width="37.7109375" style="23" customWidth="1"/>
    <col min="14586" max="14586" width="42.42578125" style="23" customWidth="1"/>
    <col min="14587" max="14840" width="9.140625" style="23"/>
    <col min="14841" max="14841" width="37.7109375" style="23" customWidth="1"/>
    <col min="14842" max="14842" width="42.42578125" style="23" customWidth="1"/>
    <col min="14843" max="15096" width="9.140625" style="23"/>
    <col min="15097" max="15097" width="37.7109375" style="23" customWidth="1"/>
    <col min="15098" max="15098" width="42.42578125" style="23" customWidth="1"/>
    <col min="15099" max="15352" width="9.140625" style="23"/>
    <col min="15353" max="15353" width="37.7109375" style="23" customWidth="1"/>
    <col min="15354" max="15354" width="42.42578125" style="23" customWidth="1"/>
    <col min="15355" max="15608" width="9.140625" style="23"/>
    <col min="15609" max="15609" width="37.7109375" style="23" customWidth="1"/>
    <col min="15610" max="15610" width="42.42578125" style="23" customWidth="1"/>
    <col min="15611" max="15864" width="9.140625" style="23"/>
    <col min="15865" max="15865" width="37.7109375" style="23" customWidth="1"/>
    <col min="15866" max="15866" width="42.42578125" style="23" customWidth="1"/>
    <col min="15867" max="16120" width="9.140625" style="23"/>
    <col min="16121" max="16121" width="37.7109375" style="23" customWidth="1"/>
    <col min="16122" max="16122" width="42.42578125" style="23" customWidth="1"/>
    <col min="16123" max="16384" width="9.140625" style="23"/>
  </cols>
  <sheetData>
    <row r="1" spans="1:17" s="22" customFormat="1" ht="23.25" x14ac:dyDescent="0.25">
      <c r="A1" s="22" t="s">
        <v>118</v>
      </c>
    </row>
    <row r="3" spans="1:17" ht="69.95" customHeight="1" x14ac:dyDescent="0.25">
      <c r="A3" s="25" t="s">
        <v>1</v>
      </c>
      <c r="B3" s="25" t="s">
        <v>2</v>
      </c>
      <c r="C3" s="25" t="s">
        <v>26</v>
      </c>
      <c r="D3" s="25" t="s">
        <v>19</v>
      </c>
      <c r="E3" s="25" t="s">
        <v>3</v>
      </c>
      <c r="F3" s="25" t="s">
        <v>4</v>
      </c>
      <c r="G3" s="25" t="s">
        <v>5</v>
      </c>
      <c r="H3" s="25" t="s">
        <v>6</v>
      </c>
      <c r="I3" s="25" t="s">
        <v>22</v>
      </c>
      <c r="J3" s="25" t="s">
        <v>20</v>
      </c>
      <c r="K3" s="25" t="s">
        <v>23</v>
      </c>
      <c r="L3" s="25" t="s">
        <v>7</v>
      </c>
      <c r="M3" s="25" t="s">
        <v>8</v>
      </c>
      <c r="N3" s="25" t="s">
        <v>35</v>
      </c>
      <c r="O3" s="25" t="s">
        <v>9</v>
      </c>
      <c r="P3" s="25" t="s">
        <v>10</v>
      </c>
      <c r="Q3" s="24"/>
    </row>
    <row r="4" spans="1:17" x14ac:dyDescent="0.25">
      <c r="A4" s="26"/>
      <c r="B4" s="26"/>
      <c r="C4" s="26"/>
      <c r="D4" s="26"/>
      <c r="E4" s="26"/>
      <c r="F4" s="26"/>
      <c r="G4" s="26"/>
      <c r="H4" s="26"/>
      <c r="I4" s="26" t="s">
        <v>31</v>
      </c>
      <c r="J4" s="26" t="s">
        <v>32</v>
      </c>
      <c r="K4" s="26" t="s">
        <v>32</v>
      </c>
      <c r="L4" s="26" t="s">
        <v>33</v>
      </c>
      <c r="M4" s="26" t="s">
        <v>34</v>
      </c>
      <c r="N4" s="26" t="s">
        <v>32</v>
      </c>
      <c r="O4" s="26" t="s">
        <v>34</v>
      </c>
      <c r="P4" s="26"/>
    </row>
    <row r="5" spans="1:17" x14ac:dyDescent="0.25">
      <c r="A5" s="26" t="s">
        <v>81</v>
      </c>
      <c r="B5" s="26" t="s">
        <v>44</v>
      </c>
      <c r="C5" s="26" t="s">
        <v>43</v>
      </c>
      <c r="D5" s="26">
        <v>34172963</v>
      </c>
      <c r="E5" s="26">
        <v>3500000</v>
      </c>
      <c r="F5" s="26">
        <v>35</v>
      </c>
      <c r="G5" s="26">
        <v>26</v>
      </c>
      <c r="H5" s="26">
        <v>61</v>
      </c>
      <c r="I5" s="26">
        <v>22</v>
      </c>
      <c r="J5" s="26">
        <v>12</v>
      </c>
      <c r="K5" s="26">
        <v>12</v>
      </c>
      <c r="L5" s="26">
        <v>4</v>
      </c>
      <c r="M5" s="26">
        <v>8</v>
      </c>
      <c r="N5" s="26">
        <v>10</v>
      </c>
      <c r="O5" s="26">
        <v>6</v>
      </c>
      <c r="P5" s="26">
        <v>74</v>
      </c>
    </row>
    <row r="6" spans="1:17" x14ac:dyDescent="0.25">
      <c r="A6" s="26" t="s">
        <v>82</v>
      </c>
      <c r="B6" s="26" t="s">
        <v>45</v>
      </c>
      <c r="C6" s="26" t="s">
        <v>46</v>
      </c>
      <c r="D6" s="26">
        <v>34525091</v>
      </c>
      <c r="E6" s="26">
        <v>2700000</v>
      </c>
      <c r="F6" s="26">
        <v>56</v>
      </c>
      <c r="G6" s="26">
        <v>31</v>
      </c>
      <c r="H6" s="26">
        <v>87</v>
      </c>
      <c r="I6" s="26">
        <v>24</v>
      </c>
      <c r="J6" s="26">
        <v>11</v>
      </c>
      <c r="K6" s="26">
        <v>11</v>
      </c>
      <c r="L6" s="26">
        <v>4</v>
      </c>
      <c r="M6" s="26">
        <v>8</v>
      </c>
      <c r="N6" s="26">
        <v>12</v>
      </c>
      <c r="O6" s="26">
        <v>8</v>
      </c>
      <c r="P6" s="26">
        <v>78</v>
      </c>
    </row>
    <row r="7" spans="1:17" x14ac:dyDescent="0.25">
      <c r="A7" s="26" t="s">
        <v>83</v>
      </c>
      <c r="B7" s="26" t="s">
        <v>49</v>
      </c>
      <c r="C7" s="26" t="s">
        <v>64</v>
      </c>
      <c r="D7" s="26">
        <v>35452530</v>
      </c>
      <c r="E7" s="26">
        <v>5412600</v>
      </c>
      <c r="F7" s="26">
        <v>30</v>
      </c>
      <c r="G7" s="26">
        <v>19</v>
      </c>
      <c r="H7" s="26">
        <v>49</v>
      </c>
      <c r="I7" s="26">
        <v>14</v>
      </c>
      <c r="J7" s="26">
        <v>8</v>
      </c>
      <c r="K7" s="26">
        <v>7</v>
      </c>
      <c r="L7" s="26">
        <v>4</v>
      </c>
      <c r="M7" s="26">
        <v>4</v>
      </c>
      <c r="N7" s="26">
        <v>7</v>
      </c>
      <c r="O7" s="26">
        <v>8</v>
      </c>
      <c r="P7" s="26">
        <v>52</v>
      </c>
    </row>
    <row r="8" spans="1:17" x14ac:dyDescent="0.25">
      <c r="A8" s="26" t="s">
        <v>84</v>
      </c>
      <c r="B8" s="26" t="s">
        <v>50</v>
      </c>
      <c r="C8" s="26" t="s">
        <v>115</v>
      </c>
      <c r="D8" s="26">
        <v>37917980</v>
      </c>
      <c r="E8" s="26">
        <v>3700000</v>
      </c>
      <c r="F8" s="26">
        <v>45</v>
      </c>
      <c r="G8" s="26">
        <v>34</v>
      </c>
      <c r="H8" s="26">
        <v>79</v>
      </c>
      <c r="I8" s="26">
        <v>16</v>
      </c>
      <c r="J8" s="26">
        <v>10</v>
      </c>
      <c r="K8" s="26">
        <v>8</v>
      </c>
      <c r="L8" s="26">
        <v>4</v>
      </c>
      <c r="M8" s="26">
        <v>8</v>
      </c>
      <c r="N8" s="26">
        <v>11</v>
      </c>
      <c r="O8" s="26">
        <v>9</v>
      </c>
      <c r="P8" s="26">
        <v>66</v>
      </c>
    </row>
    <row r="9" spans="1:17" x14ac:dyDescent="0.25">
      <c r="A9" s="26" t="s">
        <v>85</v>
      </c>
      <c r="B9" s="26" t="s">
        <v>51</v>
      </c>
      <c r="C9" s="26" t="s">
        <v>66</v>
      </c>
      <c r="D9" s="26">
        <v>161899872</v>
      </c>
      <c r="E9" s="26">
        <v>8500000</v>
      </c>
      <c r="F9" s="26">
        <v>35</v>
      </c>
      <c r="G9" s="26">
        <v>36</v>
      </c>
      <c r="H9" s="26">
        <v>71</v>
      </c>
      <c r="I9" s="26">
        <v>16</v>
      </c>
      <c r="J9" s="26">
        <v>10</v>
      </c>
      <c r="K9" s="26">
        <v>10</v>
      </c>
      <c r="L9" s="26">
        <v>4</v>
      </c>
      <c r="M9" s="26">
        <v>6</v>
      </c>
      <c r="N9" s="26">
        <v>8</v>
      </c>
      <c r="O9" s="26">
        <v>8</v>
      </c>
      <c r="P9" s="26">
        <v>62</v>
      </c>
    </row>
    <row r="10" spans="1:17" x14ac:dyDescent="0.25">
      <c r="A10" s="26" t="s">
        <v>86</v>
      </c>
      <c r="B10" s="26" t="s">
        <v>52</v>
      </c>
      <c r="C10" s="26" t="s">
        <v>67</v>
      </c>
      <c r="D10" s="26">
        <v>53055000</v>
      </c>
      <c r="E10" s="26">
        <v>3500000</v>
      </c>
      <c r="F10" s="26">
        <v>47</v>
      </c>
      <c r="G10" s="26">
        <v>33</v>
      </c>
      <c r="H10" s="26">
        <v>80</v>
      </c>
      <c r="I10" s="26">
        <v>17</v>
      </c>
      <c r="J10" s="26">
        <v>9</v>
      </c>
      <c r="K10" s="26">
        <v>10</v>
      </c>
      <c r="L10" s="26">
        <v>4</v>
      </c>
      <c r="M10" s="26">
        <v>7</v>
      </c>
      <c r="N10" s="26">
        <v>10</v>
      </c>
      <c r="O10" s="26">
        <v>10</v>
      </c>
      <c r="P10" s="26">
        <v>67</v>
      </c>
    </row>
    <row r="11" spans="1:17" x14ac:dyDescent="0.25">
      <c r="A11" s="26" t="s">
        <v>87</v>
      </c>
      <c r="B11" s="26" t="s">
        <v>53</v>
      </c>
      <c r="C11" s="26" t="s">
        <v>68</v>
      </c>
      <c r="D11" s="26">
        <v>13824000</v>
      </c>
      <c r="E11" s="26">
        <v>1800000</v>
      </c>
      <c r="F11" s="26">
        <v>30</v>
      </c>
      <c r="G11" s="26">
        <v>33</v>
      </c>
      <c r="H11" s="26">
        <v>63</v>
      </c>
      <c r="I11" s="26">
        <v>19</v>
      </c>
      <c r="J11" s="26">
        <v>8</v>
      </c>
      <c r="K11" s="26">
        <v>9</v>
      </c>
      <c r="L11" s="26">
        <v>4</v>
      </c>
      <c r="M11" s="26">
        <v>7</v>
      </c>
      <c r="N11" s="26">
        <v>10</v>
      </c>
      <c r="O11" s="26">
        <v>10</v>
      </c>
      <c r="P11" s="26">
        <v>67</v>
      </c>
    </row>
    <row r="12" spans="1:17" x14ac:dyDescent="0.25">
      <c r="A12" s="26" t="s">
        <v>88</v>
      </c>
      <c r="B12" s="26" t="s">
        <v>54</v>
      </c>
      <c r="C12" s="26" t="s">
        <v>69</v>
      </c>
      <c r="D12" s="26">
        <v>5087500</v>
      </c>
      <c r="E12" s="26">
        <v>1705000</v>
      </c>
      <c r="F12" s="26">
        <v>59</v>
      </c>
      <c r="G12" s="26">
        <v>31</v>
      </c>
      <c r="H12" s="26">
        <v>90</v>
      </c>
      <c r="I12" s="26">
        <v>24</v>
      </c>
      <c r="J12" s="26">
        <v>11</v>
      </c>
      <c r="K12" s="26">
        <v>13</v>
      </c>
      <c r="L12" s="26">
        <v>4</v>
      </c>
      <c r="M12" s="26">
        <v>7</v>
      </c>
      <c r="N12" s="26">
        <v>11</v>
      </c>
      <c r="O12" s="26">
        <v>8</v>
      </c>
      <c r="P12" s="26">
        <v>78</v>
      </c>
    </row>
    <row r="13" spans="1:17" x14ac:dyDescent="0.25">
      <c r="A13" s="26" t="s">
        <v>89</v>
      </c>
      <c r="B13" s="26" t="s">
        <v>55</v>
      </c>
      <c r="C13" s="26" t="s">
        <v>70</v>
      </c>
      <c r="D13" s="26">
        <v>6199835</v>
      </c>
      <c r="E13" s="26">
        <v>984953</v>
      </c>
      <c r="F13" s="26">
        <v>0</v>
      </c>
      <c r="G13" s="26">
        <v>27</v>
      </c>
      <c r="H13" s="26">
        <v>27</v>
      </c>
      <c r="I13" s="26">
        <v>26</v>
      </c>
      <c r="J13" s="26">
        <v>13</v>
      </c>
      <c r="K13" s="26">
        <v>13</v>
      </c>
      <c r="L13" s="26">
        <v>5</v>
      </c>
      <c r="M13" s="26">
        <v>8</v>
      </c>
      <c r="N13" s="26">
        <v>11</v>
      </c>
      <c r="O13" s="26">
        <v>6</v>
      </c>
      <c r="P13" s="26">
        <v>82</v>
      </c>
    </row>
    <row r="14" spans="1:17" x14ac:dyDescent="0.25">
      <c r="A14" s="26" t="s">
        <v>90</v>
      </c>
      <c r="B14" s="26" t="s">
        <v>56</v>
      </c>
      <c r="C14" s="26" t="s">
        <v>80</v>
      </c>
      <c r="D14" s="26">
        <v>30504300</v>
      </c>
      <c r="E14" s="26">
        <v>2741625</v>
      </c>
      <c r="F14" s="26">
        <v>49</v>
      </c>
      <c r="G14" s="26">
        <v>30</v>
      </c>
      <c r="H14" s="26">
        <v>79</v>
      </c>
      <c r="I14" s="26">
        <v>26</v>
      </c>
      <c r="J14" s="26">
        <v>12</v>
      </c>
      <c r="K14" s="26">
        <v>12</v>
      </c>
      <c r="L14" s="26">
        <v>3</v>
      </c>
      <c r="M14" s="26">
        <v>6</v>
      </c>
      <c r="N14" s="26">
        <v>10</v>
      </c>
      <c r="O14" s="26">
        <v>9</v>
      </c>
      <c r="P14" s="26">
        <v>78</v>
      </c>
    </row>
    <row r="15" spans="1:17" x14ac:dyDescent="0.25">
      <c r="A15" s="26" t="s">
        <v>91</v>
      </c>
      <c r="B15" s="26" t="s">
        <v>57</v>
      </c>
      <c r="C15" s="26" t="s">
        <v>71</v>
      </c>
      <c r="D15" s="26">
        <v>20180198</v>
      </c>
      <c r="E15" s="26">
        <v>4500000</v>
      </c>
      <c r="F15" s="26">
        <v>49</v>
      </c>
      <c r="G15" s="26">
        <v>34</v>
      </c>
      <c r="H15" s="26">
        <v>83</v>
      </c>
      <c r="I15" s="26">
        <v>23</v>
      </c>
      <c r="J15" s="26">
        <v>14</v>
      </c>
      <c r="K15" s="26">
        <v>12</v>
      </c>
      <c r="L15" s="26">
        <v>5</v>
      </c>
      <c r="M15" s="26">
        <v>8</v>
      </c>
      <c r="N15" s="26">
        <v>12</v>
      </c>
      <c r="O15" s="26">
        <v>10</v>
      </c>
      <c r="P15" s="26">
        <v>84</v>
      </c>
    </row>
    <row r="16" spans="1:17" x14ac:dyDescent="0.25">
      <c r="A16" s="26" t="s">
        <v>92</v>
      </c>
      <c r="B16" s="26" t="s">
        <v>57</v>
      </c>
      <c r="C16" s="26" t="s">
        <v>116</v>
      </c>
      <c r="D16" s="26">
        <v>10838973</v>
      </c>
      <c r="E16" s="26">
        <v>770000</v>
      </c>
      <c r="F16" s="26">
        <v>0</v>
      </c>
      <c r="G16" s="26">
        <v>0</v>
      </c>
      <c r="H16" s="26">
        <v>0</v>
      </c>
      <c r="I16" s="26">
        <v>20</v>
      </c>
      <c r="J16" s="26">
        <v>11</v>
      </c>
      <c r="K16" s="26">
        <v>10</v>
      </c>
      <c r="L16" s="26">
        <v>5</v>
      </c>
      <c r="M16" s="26">
        <v>8</v>
      </c>
      <c r="N16" s="26">
        <v>13</v>
      </c>
      <c r="O16" s="26">
        <v>10</v>
      </c>
      <c r="P16" s="26">
        <v>77</v>
      </c>
    </row>
    <row r="17" spans="1:16" x14ac:dyDescent="0.25">
      <c r="A17" s="26" t="s">
        <v>93</v>
      </c>
      <c r="B17" s="26" t="s">
        <v>58</v>
      </c>
      <c r="C17" s="26" t="s">
        <v>72</v>
      </c>
      <c r="D17" s="26">
        <v>40336096</v>
      </c>
      <c r="E17" s="26">
        <v>4050000</v>
      </c>
      <c r="F17" s="26">
        <v>46</v>
      </c>
      <c r="G17" s="26">
        <v>28</v>
      </c>
      <c r="H17" s="26">
        <v>74</v>
      </c>
      <c r="I17" s="26">
        <v>17</v>
      </c>
      <c r="J17" s="26">
        <v>8</v>
      </c>
      <c r="K17" s="26">
        <v>9</v>
      </c>
      <c r="L17" s="26">
        <v>5</v>
      </c>
      <c r="M17" s="26">
        <v>7</v>
      </c>
      <c r="N17" s="26">
        <v>11</v>
      </c>
      <c r="O17" s="26">
        <v>7</v>
      </c>
      <c r="P17" s="26">
        <v>64</v>
      </c>
    </row>
    <row r="18" spans="1:16" x14ac:dyDescent="0.25">
      <c r="A18" s="26" t="s">
        <v>94</v>
      </c>
      <c r="B18" s="26" t="s">
        <v>59</v>
      </c>
      <c r="C18" s="26" t="s">
        <v>73</v>
      </c>
      <c r="D18" s="26">
        <v>33603544</v>
      </c>
      <c r="E18" s="26">
        <v>3864800</v>
      </c>
      <c r="F18" s="26">
        <v>0</v>
      </c>
      <c r="G18" s="26">
        <v>36</v>
      </c>
      <c r="H18" s="26">
        <v>36</v>
      </c>
      <c r="I18" s="26">
        <v>19</v>
      </c>
      <c r="J18" s="26">
        <v>13</v>
      </c>
      <c r="K18" s="26">
        <v>10</v>
      </c>
      <c r="L18" s="26">
        <v>4</v>
      </c>
      <c r="M18" s="26">
        <v>7</v>
      </c>
      <c r="N18" s="26">
        <v>11</v>
      </c>
      <c r="O18" s="26">
        <v>8</v>
      </c>
      <c r="P18" s="26">
        <v>72</v>
      </c>
    </row>
    <row r="19" spans="1:16" x14ac:dyDescent="0.25">
      <c r="A19" s="26" t="s">
        <v>95</v>
      </c>
      <c r="B19" s="26" t="s">
        <v>60</v>
      </c>
      <c r="C19" s="26" t="s">
        <v>74</v>
      </c>
      <c r="D19" s="26">
        <v>1658000</v>
      </c>
      <c r="E19" s="26">
        <v>560500</v>
      </c>
      <c r="F19" s="26">
        <v>0</v>
      </c>
      <c r="G19" s="26">
        <v>29</v>
      </c>
      <c r="H19" s="26">
        <v>29</v>
      </c>
      <c r="I19" s="26">
        <v>22</v>
      </c>
      <c r="J19" s="26">
        <v>8</v>
      </c>
      <c r="K19" s="26">
        <v>9</v>
      </c>
      <c r="L19" s="26">
        <v>4</v>
      </c>
      <c r="M19" s="26">
        <v>8</v>
      </c>
      <c r="N19" s="26">
        <v>8</v>
      </c>
      <c r="O19" s="26">
        <v>6</v>
      </c>
      <c r="P19" s="26">
        <v>65</v>
      </c>
    </row>
    <row r="20" spans="1:16" x14ac:dyDescent="0.25">
      <c r="A20" s="26" t="s">
        <v>96</v>
      </c>
      <c r="B20" s="26" t="s">
        <v>61</v>
      </c>
      <c r="C20" s="26" t="s">
        <v>117</v>
      </c>
      <c r="D20" s="26">
        <v>36948085</v>
      </c>
      <c r="E20" s="26">
        <v>6000000</v>
      </c>
      <c r="F20" s="26">
        <v>52</v>
      </c>
      <c r="G20" s="26">
        <v>34</v>
      </c>
      <c r="H20" s="26">
        <v>86</v>
      </c>
      <c r="I20" s="26">
        <v>17</v>
      </c>
      <c r="J20" s="26">
        <v>7</v>
      </c>
      <c r="K20" s="26">
        <v>9</v>
      </c>
      <c r="L20" s="26">
        <v>5</v>
      </c>
      <c r="M20" s="26">
        <v>7</v>
      </c>
      <c r="N20" s="26">
        <v>12</v>
      </c>
      <c r="O20" s="26">
        <v>7</v>
      </c>
      <c r="P20" s="26">
        <v>64</v>
      </c>
    </row>
    <row r="21" spans="1:16" x14ac:dyDescent="0.25">
      <c r="A21" s="26" t="s">
        <v>97</v>
      </c>
      <c r="B21" s="26" t="s">
        <v>62</v>
      </c>
      <c r="C21" s="26" t="s">
        <v>75</v>
      </c>
      <c r="D21" s="26">
        <v>837713435</v>
      </c>
      <c r="E21" s="26">
        <v>1200000</v>
      </c>
      <c r="F21" s="26">
        <v>44</v>
      </c>
      <c r="G21" s="26">
        <v>0</v>
      </c>
      <c r="H21" s="26">
        <v>44</v>
      </c>
      <c r="I21" s="26">
        <v>25</v>
      </c>
      <c r="J21" s="26">
        <v>13</v>
      </c>
      <c r="K21" s="26">
        <v>12</v>
      </c>
      <c r="L21" s="26">
        <v>4</v>
      </c>
      <c r="M21" s="26">
        <v>9</v>
      </c>
      <c r="N21" s="26">
        <v>13</v>
      </c>
      <c r="O21" s="26">
        <v>9</v>
      </c>
      <c r="P21" s="26">
        <v>85</v>
      </c>
    </row>
    <row r="22" spans="1:16" x14ac:dyDescent="0.25">
      <c r="A22" s="26" t="s">
        <v>98</v>
      </c>
      <c r="B22" s="26" t="s">
        <v>63</v>
      </c>
      <c r="C22" s="26" t="s">
        <v>65</v>
      </c>
      <c r="D22" s="26">
        <v>8429928</v>
      </c>
      <c r="E22" s="26">
        <v>1500000</v>
      </c>
      <c r="F22" s="26">
        <v>57</v>
      </c>
      <c r="G22" s="26">
        <v>0</v>
      </c>
      <c r="H22" s="26">
        <v>57</v>
      </c>
      <c r="I22" s="26">
        <v>19</v>
      </c>
      <c r="J22" s="26">
        <v>12</v>
      </c>
      <c r="K22" s="26">
        <v>10</v>
      </c>
      <c r="L22" s="26">
        <v>4</v>
      </c>
      <c r="M22" s="26">
        <v>7</v>
      </c>
      <c r="N22" s="26">
        <v>12</v>
      </c>
      <c r="O22" s="26">
        <v>6</v>
      </c>
      <c r="P22" s="26">
        <v>70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minority</vt:lpstr>
      <vt:lpstr>IH</vt:lpstr>
      <vt:lpstr>JK</vt:lpstr>
      <vt:lpstr>LD</vt:lpstr>
      <vt:lpstr>PV</vt:lpstr>
      <vt:lpstr>PM</vt:lpstr>
      <vt:lpstr>RN</vt:lpstr>
      <vt:lpstr>minority!Oblast_tisku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Kateřina Vojkůvková</cp:lastModifiedBy>
  <cp:lastPrinted>2015-07-13T10:02:24Z</cp:lastPrinted>
  <dcterms:created xsi:type="dcterms:W3CDTF">2013-12-06T22:03:05Z</dcterms:created>
  <dcterms:modified xsi:type="dcterms:W3CDTF">2016-09-21T14:06:13Z</dcterms:modified>
</cp:coreProperties>
</file>